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autoCompressPictures="0"/>
  <mc:AlternateContent xmlns:mc="http://schemas.openxmlformats.org/markup-compatibility/2006">
    <mc:Choice Requires="x15">
      <x15ac:absPath xmlns:x15ac="http://schemas.microsoft.com/office/spreadsheetml/2010/11/ac" url="/Users/Darius/Desktop/"/>
    </mc:Choice>
  </mc:AlternateContent>
  <bookViews>
    <workbookView xWindow="0" yWindow="0" windowWidth="28800" windowHeight="18000"/>
  </bookViews>
  <sheets>
    <sheet name="Sheet1" sheetId="1" r:id="rId1"/>
  </sheets>
  <definedNames>
    <definedName name="_xlnm.Print_Area" localSheetId="0">Sheet1!$A$1:$J$518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3" i="1" l="1"/>
  <c r="G516" i="1"/>
  <c r="I516" i="1"/>
  <c r="G515" i="1"/>
  <c r="G494" i="1"/>
  <c r="C494" i="1"/>
  <c r="E517" i="1"/>
  <c r="J516" i="1"/>
  <c r="C517" i="1"/>
  <c r="B494" i="1"/>
  <c r="N76" i="1"/>
  <c r="O64" i="1"/>
  <c r="N64" i="1"/>
  <c r="M64" i="1"/>
  <c r="L64" i="1"/>
  <c r="K64" i="1"/>
  <c r="O463" i="1"/>
  <c r="N463" i="1"/>
  <c r="M463" i="1"/>
  <c r="L463" i="1"/>
  <c r="K463" i="1"/>
  <c r="O452" i="1"/>
  <c r="N452" i="1"/>
  <c r="M452" i="1"/>
  <c r="L452" i="1"/>
  <c r="K452" i="1"/>
  <c r="O442" i="1"/>
  <c r="N442" i="1"/>
  <c r="M442" i="1"/>
  <c r="L442" i="1"/>
  <c r="K442" i="1"/>
  <c r="O431" i="1"/>
  <c r="N431" i="1"/>
  <c r="M431" i="1"/>
  <c r="L431" i="1"/>
  <c r="K431" i="1"/>
  <c r="O416" i="1"/>
  <c r="O406" i="1"/>
  <c r="O419" i="1"/>
  <c r="G18" i="1"/>
  <c r="N416" i="1"/>
  <c r="M416" i="1"/>
  <c r="L416" i="1"/>
  <c r="K416" i="1"/>
  <c r="N406" i="1"/>
  <c r="M406" i="1"/>
  <c r="M419" i="1"/>
  <c r="E18" i="1"/>
  <c r="L406" i="1"/>
  <c r="L419" i="1"/>
  <c r="D18" i="1"/>
  <c r="K406" i="1"/>
  <c r="K419" i="1"/>
  <c r="C18" i="1"/>
  <c r="O386" i="1"/>
  <c r="N386" i="1"/>
  <c r="M386" i="1"/>
  <c r="L386" i="1"/>
  <c r="K386" i="1"/>
  <c r="O373" i="1"/>
  <c r="N373" i="1"/>
  <c r="M373" i="1"/>
  <c r="L373" i="1"/>
  <c r="K373" i="1"/>
  <c r="O360" i="1"/>
  <c r="N360" i="1"/>
  <c r="M360" i="1"/>
  <c r="L360" i="1"/>
  <c r="K360" i="1"/>
  <c r="O349" i="1"/>
  <c r="N349" i="1"/>
  <c r="M349" i="1"/>
  <c r="L349" i="1"/>
  <c r="K349" i="1"/>
  <c r="O335" i="1"/>
  <c r="N335" i="1"/>
  <c r="M335" i="1"/>
  <c r="L335" i="1"/>
  <c r="K335" i="1"/>
  <c r="O323" i="1"/>
  <c r="N323" i="1"/>
  <c r="M323" i="1"/>
  <c r="L323" i="1"/>
  <c r="K323" i="1"/>
  <c r="O312" i="1"/>
  <c r="N312" i="1"/>
  <c r="M312" i="1"/>
  <c r="L312" i="1"/>
  <c r="K312" i="1"/>
  <c r="O300" i="1"/>
  <c r="N300" i="1"/>
  <c r="M300" i="1"/>
  <c r="L300" i="1"/>
  <c r="K300" i="1"/>
  <c r="O292" i="1"/>
  <c r="N292" i="1"/>
  <c r="M292" i="1"/>
  <c r="L292" i="1"/>
  <c r="K292" i="1"/>
  <c r="K283" i="1"/>
  <c r="O283" i="1"/>
  <c r="N283" i="1"/>
  <c r="M283" i="1"/>
  <c r="L283" i="1"/>
  <c r="O272" i="1"/>
  <c r="N272" i="1"/>
  <c r="M272" i="1"/>
  <c r="L272" i="1"/>
  <c r="K272" i="1"/>
  <c r="O261" i="1"/>
  <c r="N261" i="1"/>
  <c r="M261" i="1"/>
  <c r="L261" i="1"/>
  <c r="K261" i="1"/>
  <c r="O253" i="1"/>
  <c r="N253" i="1"/>
  <c r="N241" i="1"/>
  <c r="M253" i="1"/>
  <c r="L253" i="1"/>
  <c r="K253" i="1"/>
  <c r="O241" i="1"/>
  <c r="M241" i="1"/>
  <c r="L241" i="1"/>
  <c r="K241" i="1"/>
  <c r="O227" i="1"/>
  <c r="N227" i="1"/>
  <c r="M227" i="1"/>
  <c r="L227" i="1"/>
  <c r="K227" i="1"/>
  <c r="O219" i="1"/>
  <c r="N219" i="1"/>
  <c r="M219" i="1"/>
  <c r="L219" i="1"/>
  <c r="K219" i="1"/>
  <c r="O210" i="1"/>
  <c r="N210" i="1"/>
  <c r="M210" i="1"/>
  <c r="L210" i="1"/>
  <c r="K210" i="1"/>
  <c r="O200" i="1"/>
  <c r="N200" i="1"/>
  <c r="M200" i="1"/>
  <c r="L200" i="1"/>
  <c r="K200" i="1"/>
  <c r="O190" i="1"/>
  <c r="N190" i="1"/>
  <c r="M190" i="1"/>
  <c r="L190" i="1"/>
  <c r="K190" i="1"/>
  <c r="O179" i="1"/>
  <c r="N179" i="1"/>
  <c r="M179" i="1"/>
  <c r="L179" i="1"/>
  <c r="K179" i="1"/>
  <c r="O166" i="1"/>
  <c r="N166" i="1"/>
  <c r="M166" i="1"/>
  <c r="L166" i="1"/>
  <c r="K166" i="1"/>
  <c r="O153" i="1"/>
  <c r="O133" i="1"/>
  <c r="O142" i="1"/>
  <c r="N153" i="1"/>
  <c r="M153" i="1"/>
  <c r="L153" i="1"/>
  <c r="K153" i="1"/>
  <c r="N142" i="1"/>
  <c r="M142" i="1"/>
  <c r="L142" i="1"/>
  <c r="K142" i="1"/>
  <c r="N133" i="1"/>
  <c r="M133" i="1"/>
  <c r="L133" i="1"/>
  <c r="K133" i="1"/>
  <c r="N419" i="1"/>
  <c r="F18" i="1"/>
  <c r="O120" i="1"/>
  <c r="N120" i="1"/>
  <c r="M120" i="1"/>
  <c r="L120" i="1"/>
  <c r="K120" i="1"/>
  <c r="O111" i="1"/>
  <c r="N111" i="1"/>
  <c r="M111" i="1"/>
  <c r="L111" i="1"/>
  <c r="K111" i="1"/>
  <c r="O95" i="1"/>
  <c r="N95" i="1"/>
  <c r="M95" i="1"/>
  <c r="L95" i="1"/>
  <c r="K95" i="1"/>
  <c r="O76" i="1"/>
  <c r="M76" i="1"/>
  <c r="L76" i="1"/>
  <c r="K76" i="1"/>
  <c r="O52" i="1"/>
  <c r="N52" i="1"/>
  <c r="M52" i="1"/>
  <c r="L52" i="1"/>
  <c r="K52" i="1"/>
  <c r="O43" i="1"/>
  <c r="N43" i="1"/>
  <c r="L43" i="1"/>
  <c r="K43" i="1"/>
  <c r="I515" i="1"/>
  <c r="G517" i="1"/>
  <c r="J517" i="1"/>
  <c r="O303" i="1"/>
  <c r="G14" i="1"/>
  <c r="K466" i="1"/>
  <c r="C20" i="1"/>
  <c r="L303" i="1"/>
  <c r="D14" i="1"/>
  <c r="J515" i="1"/>
  <c r="K389" i="1"/>
  <c r="C16" i="1"/>
  <c r="O123" i="1"/>
  <c r="G10" i="1"/>
  <c r="M389" i="1"/>
  <c r="E16" i="1"/>
  <c r="O230" i="1"/>
  <c r="G12" i="1"/>
  <c r="L230" i="1"/>
  <c r="D12" i="1"/>
  <c r="L123" i="1"/>
  <c r="D10" i="1"/>
  <c r="K123" i="1"/>
  <c r="C10" i="1"/>
  <c r="K303" i="1"/>
  <c r="C14" i="1"/>
  <c r="N123" i="1"/>
  <c r="F10" i="1"/>
  <c r="N230" i="1"/>
  <c r="F12" i="1"/>
  <c r="K230" i="1"/>
  <c r="C12" i="1"/>
  <c r="O389" i="1"/>
  <c r="G16" i="1"/>
  <c r="L389" i="1"/>
  <c r="D16" i="1"/>
  <c r="N466" i="1"/>
  <c r="F20" i="1"/>
  <c r="M303" i="1"/>
  <c r="E14" i="1"/>
  <c r="O466" i="1"/>
  <c r="G20" i="1"/>
  <c r="M466" i="1"/>
  <c r="E20" i="1"/>
  <c r="M123" i="1"/>
  <c r="E10" i="1"/>
  <c r="N303" i="1"/>
  <c r="F14" i="1"/>
  <c r="N389" i="1"/>
  <c r="F16" i="1"/>
  <c r="L466" i="1"/>
  <c r="D20" i="1"/>
  <c r="M230" i="1"/>
  <c r="E12" i="1"/>
  <c r="H17" i="1"/>
  <c r="J17" i="1"/>
  <c r="C21" i="1"/>
  <c r="H15" i="1"/>
  <c r="J15" i="1"/>
  <c r="G21" i="1"/>
  <c r="D21" i="1"/>
  <c r="H19" i="1"/>
  <c r="J19" i="1"/>
  <c r="H13" i="1"/>
  <c r="J13" i="1"/>
  <c r="E21" i="1"/>
  <c r="H9" i="1"/>
  <c r="J9" i="1"/>
  <c r="F21" i="1"/>
  <c r="H11" i="1"/>
  <c r="J11" i="1"/>
  <c r="I22" i="1"/>
</calcChain>
</file>

<file path=xl/sharedStrings.xml><?xml version="1.0" encoding="utf-8"?>
<sst xmlns="http://schemas.openxmlformats.org/spreadsheetml/2006/main" count="548" uniqueCount="322">
  <si>
    <t>1.2. Venue, accommodation, official formalities</t>
  </si>
  <si>
    <t>1.2.2. Suitability and quantity of hotel rooms and social facilities</t>
  </si>
  <si>
    <t>1.2.3. Formalities for the import and re-export of cars and equipment</t>
  </si>
  <si>
    <t>1.3.3. Relations with government and municipal authorities</t>
  </si>
  <si>
    <t>1.3.4. Relations with the police and other forces</t>
  </si>
  <si>
    <t>1.4.3. Well guarded access to all areas, checking of credentials and identifications</t>
  </si>
  <si>
    <t>1.6.8. Competence, experience and performance of the Chief Media officer and team</t>
  </si>
  <si>
    <t xml:space="preserve">2.4.6. Facilities to channel and control public access and movement in the SPs </t>
  </si>
  <si>
    <t>4.2.4. Fire fighting capability – location, suitability for rapid transit of SSs</t>
  </si>
  <si>
    <t xml:space="preserve">4.6.2. Suitability and effectiveness of protection of timing marshals from the weather </t>
  </si>
  <si>
    <t>4.6.3. Protection of timing equipment, photo cells etc. from accidental movement</t>
  </si>
  <si>
    <t>4.6.5. Detour pathways to divert the public away from control sites</t>
  </si>
  <si>
    <t>6.3.4. Control of entry/exit of the crews</t>
  </si>
  <si>
    <t xml:space="preserve"> km</t>
  </si>
  <si>
    <t xml:space="preserve"> km/h</t>
  </si>
  <si>
    <t>2.1.5. Awards presented to three winning crews on a podium</t>
  </si>
  <si>
    <t>Subjektas</t>
  </si>
  <si>
    <t>1. Organizacija</t>
  </si>
  <si>
    <t>2. Programa - infrastruktūra</t>
  </si>
  <si>
    <t>3. Dokumentai - Spaudiniai</t>
  </si>
  <si>
    <t>4. Saugumas</t>
  </si>
  <si>
    <t>5. Žiniasklaida</t>
  </si>
  <si>
    <t>Viso</t>
  </si>
  <si>
    <t>Bendra taškų suma</t>
  </si>
  <si>
    <t>Taškų viso</t>
  </si>
  <si>
    <t>Koef.</t>
  </si>
  <si>
    <t>Taškai</t>
  </si>
  <si>
    <t>Galimų įvertinimų skaičius</t>
  </si>
  <si>
    <t>Padarytų įvertinimų skaičius</t>
  </si>
  <si>
    <t>Taisytinos varžybų pusės</t>
  </si>
  <si>
    <t>Papildomos pastabos ir komentarai</t>
  </si>
  <si>
    <t>Detali Ataskaita</t>
  </si>
  <si>
    <t>1. ORGANIZACIJA</t>
  </si>
  <si>
    <t>1.1. Bendroji Organizacija</t>
  </si>
  <si>
    <t>1.1.1. Bendra organizatorių pagalba komandoms, ekipažams, oficialiems asmenims ir t.t. prieš varžybas ir varžybų metu.</t>
  </si>
  <si>
    <t xml:space="preserve">1.1.2. Administracinis tikrinimas ir dokumentacija </t>
  </si>
  <si>
    <t>1.1.3. Biuletenių ir kitos medžiagos dalinimas</t>
  </si>
  <si>
    <t>1.1.4. Oficiali varžybų lenta - tinkamoje vietoje, pakankamai didelė, medžiaga iškabinama laiku</t>
  </si>
  <si>
    <t>1.1.5. Rezultatai publikuojami atskiroje lentoje</t>
  </si>
  <si>
    <t>Pastabos:</t>
  </si>
  <si>
    <t>1.2.1. Ralio Suitability and convenience of the location where the rally was based</t>
  </si>
  <si>
    <t>1.2. Reklama</t>
  </si>
  <si>
    <t>1.2.2. Reklama ir informacija žiniasklaidoje varžybų metu</t>
  </si>
  <si>
    <t>1.2.3. Varžybų populiarumas ir reputacija</t>
  </si>
  <si>
    <t>1.2.4. Oficialus varžybų internetinis puslapis</t>
  </si>
  <si>
    <t>1.3. Ralio štabas</t>
  </si>
  <si>
    <t>1.3.1. Ralio štabo vietos tinkamumas, lengvai pasiekiamas. Patogi automobilių parkavimo aikštelė oficialiems asmenims šalia ralio štabo</t>
  </si>
  <si>
    <t>1.3.2. Įvairios zonos ir kambariai šalia vienas kito</t>
  </si>
  <si>
    <t>1.3.3. Tinkamo dydžio kambariai ir patogumai, aparatūra, ryšio priemonės, darbo sąlygos.</t>
  </si>
  <si>
    <t>1.3.4. Krypties rodyklės į įvairias zonas, bendras ženklinimas</t>
  </si>
  <si>
    <t>1.3.5. Pagalbos stalas komandoms ir publikai</t>
  </si>
  <si>
    <t>1.4. Laiko matavimas ir rezultatai</t>
  </si>
  <si>
    <t>1.4.1. Aparatūra laiko kontrolės punktuose</t>
  </si>
  <si>
    <t>1.4.2. Aparatūra GR startuose, naudojama sistema (automatinė/rankinė)</t>
  </si>
  <si>
    <t>1.4.3. Sistema nustatanti falš startą</t>
  </si>
  <si>
    <t>1.4.4. Sistema naudojama finiše (automatinė/rankinė)</t>
  </si>
  <si>
    <t>1.4.5. Laikininkų darbas, kompetencija, patirtis ir pakankamas skaičius</t>
  </si>
  <si>
    <t>1.4.6. Laikininkams parinktos vietos tinkamumas</t>
  </si>
  <si>
    <t>1.4.7. Laikrodžių sinchronizacija ir atitikimas oficialiam varžybų laikui įvairiose vietose.</t>
  </si>
  <si>
    <t>1.4.8. Atsarginė laiko matavimo sistema gedimo atveju.</t>
  </si>
  <si>
    <t>1.4.9. GR rezultatų perdavimo STOP kontrolei ir rezultatų centrui būdas ir greitis</t>
  </si>
  <si>
    <t>1.4.10. Kitų laikų ir baudų perdavimo rezultatų centrui būdas ir greitis</t>
  </si>
  <si>
    <t>1.4.11. Spausdintų GR rezultatų publikavimas, greitis , dalinimas. Interneto naudojimas rezultatams</t>
  </si>
  <si>
    <t>1.4.12. Distribution of unofficial times on the route</t>
  </si>
  <si>
    <t>1.4.12. Dalinės klasifikacijos publikavimo greitis kiekvienos sekcijos/rato ir t.t. pabaigoje</t>
  </si>
  <si>
    <t>1.5. Oficialūs asmenys</t>
  </si>
  <si>
    <t>1.5.1. Varžybų vadovo kompetencija, patirtis ir darbas</t>
  </si>
  <si>
    <t>1.5.2. Vyr. sekretoriaus kompetencija, patirtis ir darbas</t>
  </si>
  <si>
    <t>1.5.3. Vyr. daktaro ir komandos  kompetencija, patirtis ir darbas</t>
  </si>
  <si>
    <t>1.5.4. Saugos viršininko kompetencija, patirtis ir darbas</t>
  </si>
  <si>
    <t>1.5.5. Vyr. laikininko ir komandos kompetencija, patirtis ir darbas</t>
  </si>
  <si>
    <t>1.5.6. Teisėjo ryšiams su dalyviais kompetencija, patirtis ir darbas</t>
  </si>
  <si>
    <t>1.5.7. Techninės komisijos pirmininko kompetencija, patirtis ir darbas</t>
  </si>
  <si>
    <t>1.5.8. GR vyr. teisėjų kompetencija, patirtis ir darbas</t>
  </si>
  <si>
    <t>1.5.9. Teisėjų trasoje ir t.t.  kompetencija, patirtis ir darbas</t>
  </si>
  <si>
    <t>1.6. LASF reikalavimai</t>
  </si>
  <si>
    <t>1.6.1. Tinkamu laiku organizatoriaus pateikti visi dokumentai, akreditacijos ir kiti spaudiniai</t>
  </si>
  <si>
    <t>1.6.2: SKK sekretorius - patirtis pareigose, užsienio kalbos naudojamos posėdžiuose ir dokumentų ruošime išmanymas</t>
  </si>
  <si>
    <t>1.6.3. nuo varžybų pradžios LASF stebėtojui suteiktas automobilis, tinkamas sąlygoms, su ryšio priemonėmis, vairuotoju</t>
  </si>
  <si>
    <t>1-oje sekcijoje</t>
  </si>
  <si>
    <t>2. PROGRAMA-INFRASTRUKTŪRA</t>
  </si>
  <si>
    <t>2.1. Startas ir Finišas</t>
  </si>
  <si>
    <t>2.1.1. Parinktos vietos(-ų) tinkamumas</t>
  </si>
  <si>
    <t xml:space="preserve">2.1.2. iškeltos LASF vėliavos </t>
  </si>
  <si>
    <t>2.1.3. Svarbių ir žinomų asmenų dalyvavimas</t>
  </si>
  <si>
    <t>2.1.4. Žiūrovų dalyvavimas</t>
  </si>
  <si>
    <t>2.1.5. Bendra kokybė ir prezentacija (įskaitant šou, įgarsinimą ir t.t.)</t>
  </si>
  <si>
    <t>2.2. Kelio sekcijos (pervažiavimai)</t>
  </si>
  <si>
    <t>2.2.2. Pravažiavimo pro gyvenvietes sudėtingumas, vidutiniai greičiai</t>
  </si>
  <si>
    <t>2.2.3. Varžybų ritmas</t>
  </si>
  <si>
    <t>2.3. Greičio ruožai</t>
  </si>
  <si>
    <t>2.3.1. Sportinis įdomumas ir ilgiai</t>
  </si>
  <si>
    <t>2.3.2. Vidutinis greitis mažesnis nei rekomenduojamas maksimalus</t>
  </si>
  <si>
    <t>2.3.3: GR atidėjimas dėl saugumo ar kitų priežasčių</t>
  </si>
  <si>
    <t>2.3.4. GR nutraukimas dėl saugumo ar kitų priežasčių</t>
  </si>
  <si>
    <t>2.3.5. GR įvertinimas saugumo požiūriu</t>
  </si>
  <si>
    <t>2.4. Serviso zonos aprūpinimas (t.p. nuotolinės serviso zonos)</t>
  </si>
  <si>
    <t>2.4.1. Atitikimas čempionato reikalavimams</t>
  </si>
  <si>
    <t>2.4.2. Tinkama vieta - pakankamo dydžio, tinkamas paviršius ir darbo sąlygos</t>
  </si>
  <si>
    <t>2.4.3.Tinkamas atskiras įvažiavimas/išvažiavimas serviso automobiliams jų kontrolė ir tikrinimas</t>
  </si>
  <si>
    <t xml:space="preserve">2.4.4. Tinkamai parinktos įvažiavimo ir išvažiavimo LK vietos </t>
  </si>
  <si>
    <t>2.4.5. Prieinamos saugumo, sanitarinės ir ryšio priemonės</t>
  </si>
  <si>
    <t>2.4.6. Bendra serviso zonos įrengimo kokybė ir jos našumas</t>
  </si>
  <si>
    <t>2.5. Kuro užpylimo zonos</t>
  </si>
  <si>
    <t>2.5.1. Įrengta prie išvažiavimo iš serviso zonos</t>
  </si>
  <si>
    <t>2.5.2. Patogūs įvažiavimai ir išvažiavimai</t>
  </si>
  <si>
    <t>2.5.3. Apsauga, nuo neautorizuotų asmenų</t>
  </si>
  <si>
    <t>2.5.4. Dangos tinkamumas</t>
  </si>
  <si>
    <t>2.5.5. Pakankamos ir tinkamos gaisro gesinimo priemonės</t>
  </si>
  <si>
    <t>2.5.6. Zonos žymėjimas tinkamais ženklais</t>
  </si>
  <si>
    <t>2.5.7. Įspėjimo ženklai aiškiai matomi</t>
  </si>
  <si>
    <t>2.6. Nuotolinis kuro užpylimas, padangų keitimas (jei naudojama)</t>
  </si>
  <si>
    <t>2.6.1. Atitikimas įrengimo reikalavimams ir teisingas žymėjimas</t>
  </si>
  <si>
    <t>2.6.2. Tinkama vieta, pavišius, dydis ir darbo sąlygos</t>
  </si>
  <si>
    <t>2.6.3. Pakankamas teisėjų ir priešgaisrinių priemonių skaičius</t>
  </si>
  <si>
    <t>2.6.4. Bendra kokybė ir našumas</t>
  </si>
  <si>
    <t>2.6.5.  Įspėjimo ženklai aiškiai matomi</t>
  </si>
  <si>
    <t>2.7. Susipažinimas su trasa</t>
  </si>
  <si>
    <t>2.7.1. Tinkamas grafikas ir išleisti dokumentai</t>
  </si>
  <si>
    <t>2.7.2. Teisėjavimo ir stebėjimo susipažinimo metu kokybė</t>
  </si>
  <si>
    <t>2.7.3. Bendras pasirengimas susipažinimui, trasos žymėjimas</t>
  </si>
  <si>
    <t>2.7.4. Nelegalaus susipažinimo stebėjimo metodas</t>
  </si>
  <si>
    <t>2.8. Testinis GR (jei vykdoma)</t>
  </si>
  <si>
    <t>2.8.1. Testinis GR atspindintis ralio GR-us ir netoli nuo ralio bazės</t>
  </si>
  <si>
    <t>2.8.2. Patekimo iš finišo į startą sudetingumas</t>
  </si>
  <si>
    <t>2.8.3. Serviso automobilių vietos patogumas ir tinkamumas (jei ši zona nėra pagrindinėje serviso zonoje)</t>
  </si>
  <si>
    <t>2.8.4. Laiko matavimo aparatūra ir procedūra tokia pati kaip ir ralio metu</t>
  </si>
  <si>
    <t>2.8.5. Bendra kokybė ir našumas</t>
  </si>
  <si>
    <t>2.9. Super GR (jei tks yra)</t>
  </si>
  <si>
    <t>2.9.1. Sportinis įdomumas</t>
  </si>
  <si>
    <t>2.9.2. Žiūrovų dalyvavimas</t>
  </si>
  <si>
    <t>2.9.3. Bendra organizacija (automobilių  stovėjimo aikštelės, sanitariniai patogumai, žiūrovų maitinimo ir informavimo priemonės ir t.t.)</t>
  </si>
  <si>
    <t>3. DOKUMENTAI - SPAUDINIAI</t>
  </si>
  <si>
    <t xml:space="preserve">Viso </t>
  </si>
  <si>
    <t>2-oje sekcijoje</t>
  </si>
  <si>
    <t>3.1. Kelio knyga</t>
  </si>
  <si>
    <t>3.1.1. išdėstymas, turinys ir atitikimas standartams</t>
  </si>
  <si>
    <t>3.1.2. Kelio diagramų ir papildomos informacijos aiškumas ir tikslumas</t>
  </si>
  <si>
    <t>3.1.3. Nurodytų atstumų tikslumas</t>
  </si>
  <si>
    <t>3.1.4. Starto, finišo ir serviso zonos įvažiavimų/išvažiavimų diagramų aiškumas ir tikslumas</t>
  </si>
  <si>
    <t>3.1.5. Kontrolės punktų fotografijų ar kitų identifikavimo priemonių aiškumas ir naudingumas</t>
  </si>
  <si>
    <t>3.1.6. GR žemėlapių aiškumas ir turinys</t>
  </si>
  <si>
    <t>3.1.7. Alternatyvių kelių diagramų aiškumas ir tikslumas</t>
  </si>
  <si>
    <t>3.2. Ralio gidas</t>
  </si>
  <si>
    <t>3.2.1.Atitikimas standartiniams reikalavimams ir turinys</t>
  </si>
  <si>
    <t>3.2.2. Pateikimas ir turinio aiškumas</t>
  </si>
  <si>
    <t>3.2.3. Serviso zonos planų aiškumas, tikslumas ir turinys</t>
  </si>
  <si>
    <t>3.2.4. Kelio diagramų ir atstumų aiškumas ir tikslumas</t>
  </si>
  <si>
    <t>3.2.5. Bendro žemėlapio kokybė ir aiškumas</t>
  </si>
  <si>
    <t>3.2.6. Ralio gidas publikuojamas tinklapyje laiku</t>
  </si>
  <si>
    <t>3.3. Dalyvio kortelė</t>
  </si>
  <si>
    <t>3.3.1. Atitikimas standartiniams reikalavimams</t>
  </si>
  <si>
    <t>3.3.2.Skirtingos kortelės kiekvienai sekcijai</t>
  </si>
  <si>
    <t>3.4. Papildomi nuostatai</t>
  </si>
  <si>
    <t>3.4.2. Papildomi nuostatai pateikti LASF laiku</t>
  </si>
  <si>
    <t>3.4.3. Turinys pakeistas pagal LASF RK rekomendacijas</t>
  </si>
  <si>
    <t>3.4.4. Prezentacija ir aiškumas</t>
  </si>
  <si>
    <t>3.4.5. Paskelbti laiku internete</t>
  </si>
  <si>
    <t>3.5. Kiti standartiniai dokumentai</t>
  </si>
  <si>
    <t>3.5.1. Paraiškos forma</t>
  </si>
  <si>
    <t>3.5.2. Paraiškų sąrašas, starto tvarkos ir t.t.</t>
  </si>
  <si>
    <t>3.5.3.Dalinė ir galutinė klasifikacijos</t>
  </si>
  <si>
    <t>3.5.4. Biuleteniai</t>
  </si>
  <si>
    <t>3.5.5. SKK tvarkaraštis, protokolai, sprendimai ir t.t.</t>
  </si>
  <si>
    <t>3.6. Akreditacijos, automobilio identifikacijos</t>
  </si>
  <si>
    <t>3.6.1. Prezentatyvios, aiškios, geros kokybės ir skirtingų spalvų akreditacijos</t>
  </si>
  <si>
    <t>3.6.2. Akreditacijų pavyzdžiai skelbiami visose reikalingose vietose</t>
  </si>
  <si>
    <t>3.6.3. Teisėjų ir saugos darbuotojų supažindinimas su akreditacijomis, bei jų kontrolė renginio metu</t>
  </si>
  <si>
    <t>3.7. Oficiali ralio programa</t>
  </si>
  <si>
    <t>3.7.1. Turinys</t>
  </si>
  <si>
    <t>3.7.2. Spaudos kokybė ir distribucija</t>
  </si>
  <si>
    <t>4. SAUGUMAS</t>
  </si>
  <si>
    <t>4.1. Saugos planas</t>
  </si>
  <si>
    <t>4.1.1. Atitikimas reikalavimams ir turinys</t>
  </si>
  <si>
    <t>4.1.2. Prezentacija, aiškumas ir spaudos kokybė</t>
  </si>
  <si>
    <t>4.1.3. Kiekvieno GR žemėlapiai su evakuaciniais keliais ir GR saugos planas, kuriame išvardintos saugumo priemonės</t>
  </si>
  <si>
    <t>4.1.4. Žiūrovų zonos ir pavojingos vietos atskirai detalizuotos</t>
  </si>
  <si>
    <t>4.1.5. Lygis, kuriuo Saugos planas buvo įvykdytas varžybų metu</t>
  </si>
  <si>
    <t>4.2.  Gelbėjimo automobiliai ir jų ekipažai</t>
  </si>
  <si>
    <t>4.2.1. Greitosios pagalbos automobiliai - vieta, įranga ir kvalifikuotas ekipažas</t>
  </si>
  <si>
    <t>4.2.2. Reanimobilis – vieta, įranga ir kvalifikuotas ekipažas</t>
  </si>
  <si>
    <t>4.2.3. Evakuatoriai – vieta, įranga ir evakuavimo galimybė</t>
  </si>
  <si>
    <t>4.3. Saugos automobiliai, nuliniai ekipažai</t>
  </si>
  <si>
    <t>4.3.1. Saugos automobilių skaičius ir efektyvumas</t>
  </si>
  <si>
    <t>4.3.2. Nulinių ekipažų efektyvumas</t>
  </si>
  <si>
    <t>4.3.3. Saugos automobilių ir nulinių ekipažų starto laikų tinkamumas</t>
  </si>
  <si>
    <t>4.3.4. Dalyvio kortelių nau</t>
  </si>
  <si>
    <t>4.2.4. Priešgaisrinio gelbėjimo tarnybų automobiliai– vieta, įranga, galimybė greitai važiuoti GR</t>
  </si>
  <si>
    <t>4.3.4. Saugos automobiliai aprūpinti šviesomis, sirenomis ir garsiakalbiais, sistemos naudojimas</t>
  </si>
  <si>
    <t>4.3.5. Pastovus ryšys su ralio štabu</t>
  </si>
  <si>
    <t>4.4. Ekipažų saugumas</t>
  </si>
  <si>
    <t>4.4.1. Kiekvieno automobilio stebėjimas GR, stebėjimo sistemos efektyvumas</t>
  </si>
  <si>
    <t>4.4.2. Evakuaciniai keliai aiškiai pažymėti saugos plane, kelio knygoje ir trasoje, juos lengva atpažinti ir naudoti nelaimingo atsitikimo atveju</t>
  </si>
  <si>
    <t>4.4.3. Teisingo SOS ženklo ir signalo naudojimo instrukcijos</t>
  </si>
  <si>
    <t>4.4.4. Privažiavimo keliai ir sankryžos fiziškai užtvertos ir saugomos</t>
  </si>
  <si>
    <t>4.4.5. Kelio knygoje ir saugos plane nurodytos ligoninės perspėtos ir pasirengusios varžyboms</t>
  </si>
  <si>
    <t>4.4.6. Pagalbos priemonės avarijos atveju</t>
  </si>
  <si>
    <t>4.4.7. Ekipažų reakcija ir komentarai apie nesaugias trasos vietas</t>
  </si>
  <si>
    <t>4.5. Žiūrovų saugumas</t>
  </si>
  <si>
    <t>4.5.1. Pastangos informuoti ir edukuoti žiūrovus apie saugų ralio stebėjimą</t>
  </si>
  <si>
    <t>4.5.2. “Pavojingos zonos” atitvertos, saugomos ir tinkamai paženklintos</t>
  </si>
  <si>
    <t>4.5.3. Žiūrovų zonos aiškiai pažymėtos, kontroliuojamos ir jei reikia fiziškai atitvertos ( padangomis, šiaudų kųgiais, atitvarais ir t.t.)</t>
  </si>
  <si>
    <t>4.5.4. Pakankamas skaičius saugos darbuotojų/policijos pareigūnų su švilpukais kontroliuojančių ir, jei reikia nukreipiančių, žiūrovus į saugias vietas</t>
  </si>
  <si>
    <t>4.5.5. Oficialioje programoje aiškiai nurodomos žiūrovų saugumo instrukcijos, patarimai dėl privažiavimo, automobilių parkavimo, "pavojingų zonų" ir t.t.</t>
  </si>
  <si>
    <t>4.6. Ralio kontrolei naudojamos priemonės</t>
  </si>
  <si>
    <t>4.6.1. Teisėjų, oficialių asmenų ir kitų svarbių asmenų liemenių ir atpažinimo priemonių aiškumas ir tinkamumas</t>
  </si>
  <si>
    <t>4.6.2. Kontrolės vietos aiškiai pažymėtos atitvertos tvoromis ar juostomis ir saugomos</t>
  </si>
  <si>
    <t>4.6.3. Ženklai naudojami pagal taisykles</t>
  </si>
  <si>
    <t>4.6.4. Saugos ir gelbėjimo automobiliai dislokuoti prie starto vietos, įvažiavimas į trasą laisvas, pastovus ryšys su GR saugumo vyresniuoju ir/arba ralio štabu</t>
  </si>
  <si>
    <t>4.7. Ryšio priemonės</t>
  </si>
  <si>
    <t>4.7.1. Pastovus ryšys tarp varžybų vadovo ir GR saugos vyresniųjų</t>
  </si>
  <si>
    <t>4.7.2. Ryšys tarp GR saugos vadų ir GR ryšio postų</t>
  </si>
  <si>
    <t>4.7.3. Ryšys tarp štabo ir varžybų vyr. gydytojo</t>
  </si>
  <si>
    <t>4.7.4. Ryšys tarp štabo ir serviso zonos, kuro užpylimo, padangų žymėjimo ir t.t.</t>
  </si>
  <si>
    <t>4.7.6. Ryšys tarp štabo ir oficialių asmenų</t>
  </si>
  <si>
    <t>5. ŽINIASKLAIDA</t>
  </si>
  <si>
    <t>5.1. Priemonės naudojamos žiniasklaidos atstovams</t>
  </si>
  <si>
    <t xml:space="preserve">5.1.1.Pagrindinio žiniasklaidos centro vietos tinkamumas ir dydis </t>
  </si>
  <si>
    <t>5.1.2. Žiniasklaidos atstovų akreditacijos procesas</t>
  </si>
  <si>
    <t>5.1.3. Žiniasklaidos atstovams pagrindiniame centre teikiama įranga, patogumai ir techninė pagalba</t>
  </si>
  <si>
    <t>5.1.4. Tinkamos žiniasklaidos centro darbo valandos</t>
  </si>
  <si>
    <t>5.1.5. Atskira stovėjimo aikštelė žiniasklaidos atstovams</t>
  </si>
  <si>
    <t>5.1.6. Aptarnaujančio personalo žinios ir kompetencija</t>
  </si>
  <si>
    <t>5.1.7. Akreditacijos ir žiniasklaidos liemenės</t>
  </si>
  <si>
    <t>5.1.8. Informacija prieš varžybas</t>
  </si>
  <si>
    <t>5.1.9. Informacija varžybų metu - tikslumas ir pateikimo greitis</t>
  </si>
  <si>
    <t>5.1.10. Interneto komunikacijoms naudojimas</t>
  </si>
  <si>
    <t>5.1.11. Žiniasklaidos atstovų elgesys trasoje bei jo kontrolė</t>
  </si>
  <si>
    <t>5.1.12. Organizatoriaus suteiktos vietos žiniasklaidos atstovams ralio starte ir finiše</t>
  </si>
  <si>
    <t>5.1.13. Papildomas žiniasklaidos centras (jei toks yra)</t>
  </si>
  <si>
    <t>5.2. Spaudos konferencijas prieš ir po varžybų (jei organizuojamos)</t>
  </si>
  <si>
    <t>5.2.1. Tinkama vieta</t>
  </si>
  <si>
    <t>5.2.2. Pasiruošimas</t>
  </si>
  <si>
    <t>5.2.3. Dalyvavimas</t>
  </si>
  <si>
    <t>5.2.4. Diskusijos ir užduodamų klausimų įdomumas ir kokybė</t>
  </si>
  <si>
    <t>6. Techninė pusė</t>
  </si>
  <si>
    <t>6. TECHNINĖ PUSĖ</t>
  </si>
  <si>
    <t>6.1. Techninis tikrinimas prieš varžybas</t>
  </si>
  <si>
    <t>6.1.1. Vietos tinkamumas</t>
  </si>
  <si>
    <t>6.1.2. Darbo sąlygos ir suteikta įranga</t>
  </si>
  <si>
    <t>6.1.3. Tikrinimo procedūra atliekama pagal paskelbtą tvarkaraštį ir kontroliuojama</t>
  </si>
  <si>
    <t>6.1.4. Pakankamas kompetetingų tikrintojų skaičius</t>
  </si>
  <si>
    <t>6.1.5. Visiems tikrinimams atlikti skirtas pakankamas laikas</t>
  </si>
  <si>
    <t>6.1.6. Sklandus automobilių srauto judėjimas, galimybė tikrinti kelis automobilius vienu metu</t>
  </si>
  <si>
    <t xml:space="preserve">6.1.7. Įvažiavimas saugomas </t>
  </si>
  <si>
    <t>6.1.8. atitvertas ir saugomas priėjimas žiniasklaidos atstovams</t>
  </si>
  <si>
    <t>6.2. Padangų žymėjimas ir tikrinimas</t>
  </si>
  <si>
    <t>6.2.1. Tinkamai parinkta padangų žymėjimo vieta</t>
  </si>
  <si>
    <t>6.2.3. Padangų tikrinimo zona įrengta netoli nuo įvažiavimo į serviso zoną LK</t>
  </si>
  <si>
    <t>6.2.2. Pakankamas personalo skaičius, leidžiantis greitai atlikti procedūrą</t>
  </si>
  <si>
    <t>6.2.4. Pakankamas personalo skaičius, leidžiantis greitai atlikti procedūrą</t>
  </si>
  <si>
    <t>6.2.5. Zonos pažymėtos tinkamais ženklais</t>
  </si>
  <si>
    <t>6.3. Uždaras parkas</t>
  </si>
  <si>
    <t>6.3.1. Tinkama vieta, netoli nuo starto ir finišo vietų, bei serviso zonos</t>
  </si>
  <si>
    <t>6.3.2. Patogi pergrupavimo zonos vieta</t>
  </si>
  <si>
    <t>6.3.3. Atitvertas ir gerai saugomas</t>
  </si>
  <si>
    <t>6.4. Techninis tikrinimas po ralio finišo</t>
  </si>
  <si>
    <t>6.4.1. Tinkama vieta</t>
  </si>
  <si>
    <t>6.4.2. Naudojama efektyvi sistema palydint automobilius iš UP į tikrinimo vietą</t>
  </si>
  <si>
    <t>6.4.3. Skirtas pakankamas laikas atlikti patikrinimus</t>
  </si>
  <si>
    <t>6.4.4. Tinkamos darbo sąlygos ir įranga</t>
  </si>
  <si>
    <t>LT</t>
  </si>
  <si>
    <t>LV</t>
  </si>
  <si>
    <t>6.4.5. Gerai saugomas ir kontroliuojamas įėjimas</t>
  </si>
  <si>
    <t>3-oje sekcijoje</t>
  </si>
  <si>
    <t>4-oje sekcijoje</t>
  </si>
  <si>
    <t>5-oje sekcijoje</t>
  </si>
  <si>
    <t>6-oje sekcijoje</t>
  </si>
  <si>
    <t>FOTOGRAFIJOS</t>
  </si>
  <si>
    <t>Statistika</t>
  </si>
  <si>
    <t>Automobilių skaičius</t>
  </si>
  <si>
    <t>Įskaita</t>
  </si>
  <si>
    <t>Padavė paraiškas</t>
  </si>
  <si>
    <t>Startavo</t>
  </si>
  <si>
    <t>Finišavo</t>
  </si>
  <si>
    <t>Padavusių paraiškas I-ų vairuotojų tautybė</t>
  </si>
  <si>
    <t>GR detalės</t>
  </si>
  <si>
    <t>Ilgiausias GR</t>
  </si>
  <si>
    <t>Trumpiausias GR</t>
  </si>
  <si>
    <t>Greičiausias GR</t>
  </si>
  <si>
    <t>Lėčiausias GR</t>
  </si>
  <si>
    <t>Maršruto detalės</t>
  </si>
  <si>
    <t>RATAS</t>
  </si>
  <si>
    <t>VISO</t>
  </si>
  <si>
    <t>Kelio Sekcijos km.</t>
  </si>
  <si>
    <t>Greičio ruožai km.</t>
  </si>
  <si>
    <t>VISO km.</t>
  </si>
  <si>
    <t>GR % RATE</t>
  </si>
  <si>
    <t>% VISŲ GR</t>
  </si>
  <si>
    <t>x</t>
  </si>
  <si>
    <t>1.2.1. Reklama ir informacija žiniasklaidoje prieš varžybas</t>
  </si>
  <si>
    <t>2.8. Oficialaus testinio GR , nebuvo.</t>
  </si>
  <si>
    <t>2.9. Super GR, nebuvo.</t>
  </si>
  <si>
    <t>2.8. Pakartotinis startas – Rally 2</t>
  </si>
  <si>
    <t>2.8.1. Automobilių pašalinimo iš GR priemonės</t>
  </si>
  <si>
    <t>2.8.2. Automobiliai laiku pastatyti į UP</t>
  </si>
  <si>
    <t>2.8.3. Bendra Rally 2 taisyklės taikymo kokybė</t>
  </si>
  <si>
    <t>4.7.4. Ryšys tarp štabo ir saugos automobilių</t>
  </si>
  <si>
    <t>4.7.5. Ryšys tarp štabo ir oficialių asmenų</t>
  </si>
  <si>
    <t>Stebėtojas: Darius Matulis</t>
  </si>
  <si>
    <t>2.2.1 Kompaktiškas, trumpi atstumai</t>
  </si>
  <si>
    <t>Gerai buvo kontroliuojami įvažiavimai ir išvažiavimai.</t>
  </si>
  <si>
    <t>3.1.6. Žemėlapiai geros kokybės, aiškūs</t>
  </si>
  <si>
    <t>Teigiamos varžybų pusės:</t>
  </si>
  <si>
    <t>Nėra</t>
  </si>
  <si>
    <t>Varžybų pavadinimas:,,7 Around lakes rally''Zarasai 2019</t>
  </si>
  <si>
    <t>Data: 2019.07.26-27</t>
  </si>
  <si>
    <t>Lietuvos automobilių ralio sprinto čempionato III etapas</t>
  </si>
  <si>
    <t>Oficialių dokumentų tikslumas</t>
  </si>
  <si>
    <t xml:space="preserve">Organizatorius reaguodavo operatyviai į visus iškilusius klausimus ar pageidavimus, visų varžybų pravedimo metu. </t>
  </si>
  <si>
    <t>Viskas vyko sklandžiai</t>
  </si>
  <si>
    <t>2.2.1. Kelio sekcijų tarp GR ilgis ir GR nuotolis nuo Serviso zonos</t>
  </si>
  <si>
    <t>Dalyvių patogumui buvo prailgintas susipažinimo laikas</t>
  </si>
  <si>
    <t>3.4.1. Papildomi nuostatai atitinkantys T-2019 priedą 2</t>
  </si>
  <si>
    <t xml:space="preserve">Pardavimo vietose žiūrovai gaudavo bukletus (žemėlapius) informuojančius apie pavojingas žiūrėjimo vietas. Saugos darbuotojų skaičius buvo didesnis nei nurodytas saugos plane, žiūrovų zonas papildomai buvo prižiūrimos ir saugos tarnybos darbuotojų. </t>
  </si>
  <si>
    <t>Uždaras parkas tinkamoje vietoje ir gerai prižiūrėtas</t>
  </si>
  <si>
    <t>Varžybų pavadinimas:,,7 Around lakes rally'' Zarasai 2019</t>
  </si>
  <si>
    <t>Organizatorius ir visas aptarnaujantis personalas atliko savo darbą gerai, surengta puiki šventė dalyviams ir žiūrovams. Aptarnaujančio personalo darbas sklandus.</t>
  </si>
  <si>
    <t>Varžybos populiarios žiurovų, dalyvių tarpe. Apie vyksiančias varžybas žiūrovai buvo informuojami socialiniuose tinkluose, radio laidose, vizualia reklama. Varžybų metu turėjome tiesioginę transliaciją iš greičio ruožų, po varžybų buvo dalinamasi vaizdo klipais iš greičio ruožų.</t>
  </si>
  <si>
    <t xml:space="preserve">Teisėjas ryšiams su dalyviais atliko savo pareigas, nors nebuvo publikuojamas jo darbo grafikas. GR vyr., teisėjų,  SAF darbuotojai atliko savo darbą gerai. Saugos plane nurodytos pavardės neatitiko realybės, arba jų nebuvo visai. Saugos plane nebuvo nurodyti jokie teisėjai.                                                                                                                       </t>
  </si>
  <si>
    <t xml:space="preserve">Oficialių rezultatų paskelbimas nurodytas PN po 15 min. </t>
  </si>
  <si>
    <t>Ralio štabas: Informacija priimama ralio štabe, yra registruojama - registruojama nebuvo. Sporto komisarų kolegija neatitiko pareigybių. Saugumo viršininkai,  aptarnauja tą patį greičio ruožą, skelbiami tel. nr. buvo skirtingi. Nenurodyti teisėjų kontaktai. Nurodytas techninės komisijos pirmininkas neatitiko realybės. "Pavojinga zona"ženklai neatitiko natūroje naudojamų. Žemėlapiai ir nuotrauko geros kokybės, aiškūs, žiūrovų zonos atitvertos ir pažymėtos, apsauga ir informaciniai ženklai išdėlioti pagal saugos plano rekomendacijas.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</si>
</sst>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b/>
      <sz val="11"/>
      <color theme="1"/>
      <name val="Calibri"/>
      <family val="2"/>
      <scheme val="minor"/>
    </font>
    <font>
      <sz val="10"/>
      <color theme="1"/>
      <name val="Times New Roman"/>
      <family val="1"/>
    </font>
    <font>
      <sz val="10"/>
      <color theme="1"/>
      <name val="Calibri"/>
      <family val="2"/>
    </font>
    <font>
      <b/>
      <sz val="10"/>
      <color theme="1"/>
      <name val="Calibri"/>
      <family val="2"/>
    </font>
    <font>
      <b/>
      <sz val="11"/>
      <color theme="1"/>
      <name val="Calibri"/>
      <family val="2"/>
    </font>
    <font>
      <sz val="11"/>
      <color theme="1"/>
      <name val="Calibri"/>
      <family val="2"/>
    </font>
    <font>
      <b/>
      <sz val="12"/>
      <color theme="1"/>
      <name val="Calibri"/>
      <family val="2"/>
    </font>
    <font>
      <b/>
      <sz val="11"/>
      <name val="Calibri"/>
      <family val="2"/>
      <scheme val="minor"/>
    </font>
    <font>
      <sz val="11"/>
      <name val="Calibri"/>
      <family val="2"/>
      <scheme val="minor"/>
    </font>
    <font>
      <b/>
      <sz val="12"/>
      <color rgb="FFFF0000"/>
      <name val="Calibri"/>
      <family val="2"/>
    </font>
    <font>
      <b/>
      <sz val="12"/>
      <name val="Calibri"/>
      <family val="2"/>
    </font>
    <font>
      <b/>
      <sz val="11"/>
      <color theme="1"/>
      <name val="Calibri"/>
      <family val="2"/>
      <charset val="186"/>
      <scheme val="minor"/>
    </font>
    <font>
      <sz val="8"/>
      <name val="Calibri"/>
      <family val="2"/>
      <scheme val="minor"/>
    </font>
  </fonts>
  <fills count="11">
    <fill>
      <patternFill patternType="none"/>
    </fill>
    <fill>
      <patternFill patternType="gray125"/>
    </fill>
    <fill>
      <patternFill patternType="solid">
        <fgColor rgb="FF000000"/>
        <bgColor indexed="64"/>
      </patternFill>
    </fill>
    <fill>
      <patternFill patternType="solid">
        <fgColor rgb="FFE0E0E0"/>
        <bgColor indexed="64"/>
      </patternFill>
    </fill>
    <fill>
      <patternFill patternType="solid">
        <fgColor rgb="FFA6A6A6"/>
        <bgColor indexed="64"/>
      </patternFill>
    </fill>
    <fill>
      <patternFill patternType="solid">
        <fgColor rgb="FFD9D9D9"/>
        <bgColor indexed="64"/>
      </patternFill>
    </fill>
    <fill>
      <patternFill patternType="solid">
        <fgColor rgb="FFCCCCCC"/>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192">
    <xf numFmtId="0" fontId="0" fillId="0" borderId="0" xfId="0"/>
    <xf numFmtId="0" fontId="8" fillId="0" borderId="1" xfId="0" applyFont="1" applyBorder="1" applyAlignment="1" applyProtection="1">
      <alignment horizontal="center" vertical="center"/>
    </xf>
    <xf numFmtId="0" fontId="9"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0" fillId="0" borderId="0" xfId="0" applyProtection="1">
      <protection locked="0"/>
    </xf>
    <xf numFmtId="0" fontId="0" fillId="0" borderId="0" xfId="0" applyProtection="1"/>
    <xf numFmtId="0" fontId="6" fillId="0" borderId="0" xfId="0" applyFont="1" applyAlignment="1" applyProtection="1">
      <alignment horizontal="left" vertical="center" indent="5"/>
    </xf>
    <xf numFmtId="0" fontId="8" fillId="7" borderId="1" xfId="0" applyFont="1" applyFill="1" applyBorder="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xf>
    <xf numFmtId="0" fontId="3" fillId="2"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0" fillId="0" borderId="0" xfId="0" applyAlignment="1" applyProtection="1">
      <alignment horizontal="center" vertical="center"/>
    </xf>
    <xf numFmtId="0" fontId="4" fillId="0" borderId="0" xfId="0" applyFont="1" applyBorder="1" applyAlignment="1" applyProtection="1">
      <alignment vertical="top" wrapText="1"/>
    </xf>
    <xf numFmtId="0" fontId="2" fillId="0" borderId="0" xfId="0" applyFont="1" applyAlignment="1" applyProtection="1">
      <alignment vertical="center"/>
    </xf>
    <xf numFmtId="0" fontId="4" fillId="2" borderId="5"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3" fillId="2"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 fillId="7" borderId="16" xfId="0" applyFont="1" applyFill="1" applyBorder="1" applyAlignment="1" applyProtection="1">
      <alignment horizontal="center" vertical="center"/>
    </xf>
    <xf numFmtId="0" fontId="1" fillId="7" borderId="16" xfId="0" applyFont="1" applyFill="1" applyBorder="1" applyAlignment="1" applyProtection="1">
      <alignment horizontal="right"/>
    </xf>
    <xf numFmtId="0" fontId="1" fillId="7" borderId="16" xfId="0" applyFont="1" applyFill="1" applyBorder="1" applyProtection="1"/>
    <xf numFmtId="0" fontId="1" fillId="8" borderId="16" xfId="0" applyFont="1" applyFill="1" applyBorder="1" applyAlignment="1" applyProtection="1">
      <alignment horizontal="center" vertical="center"/>
    </xf>
    <xf numFmtId="0" fontId="6" fillId="0" borderId="1" xfId="0" applyFont="1" applyBorder="1" applyAlignment="1" applyProtection="1">
      <alignment horizontal="left" vertical="center" wrapText="1"/>
    </xf>
    <xf numFmtId="165" fontId="3" fillId="0" borderId="1" xfId="0" applyNumberFormat="1" applyFont="1" applyBorder="1" applyAlignment="1" applyProtection="1">
      <alignment horizontal="center" vertical="center" wrapText="1"/>
    </xf>
    <xf numFmtId="165" fontId="3" fillId="0" borderId="1" xfId="0" applyNumberFormat="1" applyFont="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1" fillId="0" borderId="10" xfId="0" applyFont="1" applyBorder="1" applyAlignment="1" applyProtection="1">
      <alignment vertical="top" wrapText="1"/>
      <protection locked="0"/>
    </xf>
    <xf numFmtId="0" fontId="10"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locked="0"/>
    </xf>
    <xf numFmtId="0" fontId="0" fillId="0" borderId="0" xfId="0" applyFill="1" applyProtection="1"/>
    <xf numFmtId="0" fontId="6" fillId="0" borderId="0" xfId="0" applyFont="1" applyFill="1" applyAlignment="1" applyProtection="1">
      <alignment horizontal="left" vertical="center" indent="5"/>
    </xf>
    <xf numFmtId="0" fontId="5" fillId="0" borderId="0" xfId="0" applyFont="1" applyFill="1" applyAlignment="1" applyProtection="1">
      <alignment vertical="center"/>
    </xf>
    <xf numFmtId="0" fontId="0" fillId="9" borderId="0" xfId="0" applyFill="1" applyProtection="1"/>
    <xf numFmtId="0" fontId="3" fillId="9" borderId="0" xfId="0" applyFont="1" applyFill="1" applyAlignment="1" applyProtection="1">
      <alignment vertical="center"/>
    </xf>
    <xf numFmtId="0" fontId="6" fillId="10" borderId="0" xfId="0" applyFont="1" applyFill="1" applyAlignment="1" applyProtection="1">
      <alignment horizontal="center" vertical="center"/>
    </xf>
    <xf numFmtId="0" fontId="0" fillId="10" borderId="0" xfId="0" applyFill="1" applyProtection="1"/>
    <xf numFmtId="0" fontId="5" fillId="10" borderId="0" xfId="0" applyFont="1" applyFill="1" applyAlignment="1" applyProtection="1">
      <alignment vertical="center"/>
    </xf>
    <xf numFmtId="0" fontId="1" fillId="10" borderId="1" xfId="0" applyFont="1" applyFill="1" applyBorder="1" applyAlignment="1" applyProtection="1">
      <alignment vertical="center"/>
    </xf>
    <xf numFmtId="0" fontId="5" fillId="10"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xf>
    <xf numFmtId="0" fontId="3" fillId="0" borderId="1" xfId="0" applyFont="1" applyBorder="1" applyAlignment="1" applyProtection="1">
      <alignment vertical="center" wrapText="1"/>
    </xf>
    <xf numFmtId="0" fontId="4" fillId="0" borderId="4" xfId="0" applyFont="1" applyBorder="1" applyAlignment="1" applyProtection="1">
      <alignment vertical="top"/>
    </xf>
    <xf numFmtId="0" fontId="4" fillId="0" borderId="13" xfId="0" applyFont="1" applyBorder="1" applyAlignment="1" applyProtection="1">
      <alignment vertical="top"/>
    </xf>
    <xf numFmtId="0" fontId="5" fillId="0" borderId="8"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5" fillId="0" borderId="0" xfId="0" applyFont="1" applyAlignment="1" applyProtection="1">
      <alignment vertical="center"/>
    </xf>
    <xf numFmtId="0" fontId="5" fillId="0" borderId="0" xfId="0" applyFont="1" applyAlignment="1" applyProtection="1">
      <alignment horizontal="left" vertical="center"/>
    </xf>
    <xf numFmtId="0" fontId="12" fillId="0" borderId="0" xfId="0" applyFont="1" applyAlignment="1" applyProtection="1">
      <alignment vertical="top" wrapText="1"/>
      <protection locked="0"/>
    </xf>
    <xf numFmtId="0" fontId="0" fillId="0" borderId="0" xfId="0" applyAlignment="1" applyProtection="1">
      <alignment vertical="top" wrapText="1"/>
      <protection locked="0"/>
    </xf>
    <xf numFmtId="0" fontId="7" fillId="0" borderId="0" xfId="0" applyFont="1" applyAlignment="1" applyProtection="1">
      <alignment horizontal="center" vertical="center"/>
    </xf>
    <xf numFmtId="0" fontId="4" fillId="5" borderId="1"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4"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8" fillId="0" borderId="1" xfId="0" applyNumberFormat="1" applyFont="1" applyBorder="1" applyAlignment="1" applyProtection="1">
      <alignment horizontal="center" vertical="center"/>
    </xf>
    <xf numFmtId="164" fontId="9" fillId="0" borderId="1" xfId="0" applyNumberFormat="1" applyFont="1" applyBorder="1" applyAlignment="1" applyProtection="1">
      <alignment horizontal="center" vertical="center"/>
    </xf>
    <xf numFmtId="0" fontId="9" fillId="0" borderId="1" xfId="0" applyFont="1" applyBorder="1" applyAlignment="1" applyProtection="1">
      <alignment horizontal="left" vertical="center" indent="1"/>
    </xf>
    <xf numFmtId="0" fontId="8" fillId="0" borderId="1" xfId="0" applyFont="1" applyBorder="1" applyAlignment="1" applyProtection="1">
      <alignment horizontal="center" vertical="center" textRotation="90" wrapText="1"/>
    </xf>
    <xf numFmtId="0" fontId="8" fillId="0" borderId="1" xfId="0" applyFont="1" applyBorder="1" applyAlignment="1" applyProtection="1">
      <alignment horizontal="center" vertical="center" textRotation="90"/>
    </xf>
    <xf numFmtId="0" fontId="8" fillId="0" borderId="1" xfId="0" applyFont="1" applyBorder="1" applyAlignment="1" applyProtection="1">
      <alignment horizontal="center" vertical="center"/>
    </xf>
    <xf numFmtId="164" fontId="8" fillId="0" borderId="18" xfId="0" applyNumberFormat="1" applyFont="1" applyFill="1" applyBorder="1" applyAlignment="1" applyProtection="1">
      <alignment horizontal="center" vertical="center"/>
    </xf>
    <xf numFmtId="164" fontId="8" fillId="0" borderId="19"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0" fontId="5" fillId="0" borderId="0" xfId="0" applyFont="1" applyFill="1" applyAlignment="1" applyProtection="1">
      <alignment vertical="center"/>
    </xf>
    <xf numFmtId="0" fontId="1"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1" fillId="0" borderId="0" xfId="0" applyFont="1"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9" fillId="0" borderId="15" xfId="0" applyFont="1" applyBorder="1" applyAlignment="1" applyProtection="1">
      <alignment horizontal="left" vertical="center" indent="1"/>
    </xf>
    <xf numFmtId="0" fontId="9" fillId="0" borderId="17" xfId="0" applyFont="1" applyBorder="1" applyAlignment="1" applyProtection="1">
      <alignment horizontal="left" vertical="center" indent="1"/>
    </xf>
    <xf numFmtId="0" fontId="9" fillId="0" borderId="10" xfId="0" applyFont="1" applyBorder="1" applyAlignment="1" applyProtection="1">
      <alignment horizontal="left" vertical="center" indent="1"/>
    </xf>
    <xf numFmtId="0" fontId="9" fillId="0" borderId="12" xfId="0" applyFont="1" applyBorder="1" applyAlignment="1" applyProtection="1">
      <alignment horizontal="left" vertical="center" indent="1"/>
    </xf>
    <xf numFmtId="0" fontId="0" fillId="0" borderId="11" xfId="0" applyBorder="1" applyProtection="1"/>
    <xf numFmtId="0" fontId="12" fillId="0" borderId="10" xfId="0" applyFont="1" applyBorder="1" applyAlignment="1" applyProtection="1">
      <alignment vertical="top" wrapText="1"/>
      <protection locked="0"/>
    </xf>
    <xf numFmtId="0" fontId="12" fillId="0" borderId="11"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4" fillId="0" borderId="4" xfId="0" applyFont="1" applyBorder="1" applyAlignment="1" applyProtection="1">
      <alignment vertical="top" wrapText="1"/>
    </xf>
    <xf numFmtId="0" fontId="4" fillId="0" borderId="13" xfId="0" applyFont="1" applyBorder="1" applyAlignment="1" applyProtection="1">
      <alignment vertical="top" wrapText="1"/>
    </xf>
    <xf numFmtId="0" fontId="1" fillId="0" borderId="10"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9" fillId="0" borderId="1"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4" fillId="6" borderId="1" xfId="0" applyFont="1" applyFill="1" applyBorder="1" applyAlignment="1" applyProtection="1">
      <alignment vertical="center" wrapText="1"/>
    </xf>
    <xf numFmtId="0" fontId="4" fillId="6" borderId="4" xfId="0" applyFont="1" applyFill="1" applyBorder="1" applyAlignment="1" applyProtection="1">
      <alignment vertical="center" wrapText="1"/>
    </xf>
    <xf numFmtId="0" fontId="4" fillId="0" borderId="4"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0" fillId="0" borderId="10" xfId="0" applyBorder="1" applyAlignment="1" applyProtection="1">
      <alignment vertical="top" wrapText="1"/>
      <protection locked="0"/>
    </xf>
    <xf numFmtId="0" fontId="7" fillId="10" borderId="0" xfId="0" applyFont="1" applyFill="1" applyAlignment="1" applyProtection="1">
      <alignment horizontal="center" vertical="center"/>
    </xf>
    <xf numFmtId="0" fontId="0" fillId="0" borderId="2" xfId="0" applyBorder="1" applyAlignment="1" applyProtection="1">
      <alignment vertical="top"/>
      <protection locked="0"/>
    </xf>
    <xf numFmtId="0" fontId="0" fillId="0" borderId="14" xfId="0" applyBorder="1" applyAlignment="1" applyProtection="1">
      <alignment vertical="top"/>
      <protection locked="0"/>
    </xf>
    <xf numFmtId="0" fontId="0" fillId="0" borderId="3" xfId="0" applyBorder="1" applyAlignment="1" applyProtection="1">
      <alignment vertical="top"/>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6" fillId="10" borderId="2"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3"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indent="1"/>
    </xf>
    <xf numFmtId="0" fontId="8" fillId="0" borderId="0" xfId="0" applyFont="1" applyBorder="1" applyAlignment="1" applyProtection="1">
      <alignment horizontal="right" vertical="center"/>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5" fillId="10" borderId="2" xfId="0" applyFont="1" applyFill="1" applyBorder="1" applyAlignment="1" applyProtection="1">
      <alignment horizontal="center" vertical="center" wrapText="1"/>
    </xf>
    <xf numFmtId="0" fontId="5" fillId="10" borderId="14" xfId="0"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0" borderId="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2" fontId="6" fillId="0" borderId="2" xfId="0" applyNumberFormat="1" applyFont="1" applyBorder="1" applyAlignment="1" applyProtection="1">
      <alignment horizontal="center" vertical="center" wrapText="1"/>
      <protection locked="0"/>
    </xf>
    <xf numFmtId="2" fontId="6" fillId="0" borderId="14" xfId="0" applyNumberFormat="1" applyFont="1" applyBorder="1" applyAlignment="1" applyProtection="1">
      <alignment horizontal="center" vertical="center" wrapText="1"/>
      <protection locked="0"/>
    </xf>
    <xf numFmtId="2" fontId="6" fillId="0" borderId="3"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2" fontId="5" fillId="0" borderId="2" xfId="0" applyNumberFormat="1" applyFont="1" applyBorder="1" applyAlignment="1" applyProtection="1">
      <alignment horizontal="center" vertical="center" wrapText="1"/>
    </xf>
    <xf numFmtId="2" fontId="5" fillId="0" borderId="3" xfId="0" applyNumberFormat="1" applyFont="1" applyBorder="1" applyAlignment="1" applyProtection="1">
      <alignment horizontal="center" vertical="center" wrapText="1"/>
    </xf>
    <xf numFmtId="0" fontId="5" fillId="10" borderId="0" xfId="0" applyFont="1" applyFill="1" applyAlignment="1" applyProtection="1">
      <alignment horizontal="left" vertical="center"/>
    </xf>
    <xf numFmtId="0" fontId="5" fillId="10" borderId="0" xfId="0" applyFont="1" applyFill="1" applyAlignment="1" applyProtection="1">
      <alignment vertical="center"/>
      <protection locked="0"/>
    </xf>
    <xf numFmtId="0" fontId="5" fillId="0" borderId="11" xfId="0" applyFont="1" applyBorder="1" applyAlignment="1" applyProtection="1">
      <alignment horizontal="left" vertical="center"/>
    </xf>
    <xf numFmtId="0" fontId="5" fillId="10" borderId="11"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3" fillId="0" borderId="1"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4" xfId="0" applyFont="1" applyBorder="1" applyAlignment="1" applyProtection="1">
      <alignment wrapText="1"/>
    </xf>
    <xf numFmtId="0" fontId="4" fillId="0" borderId="13" xfId="0" applyFont="1" applyBorder="1" applyAlignment="1" applyProtection="1">
      <alignment wrapText="1"/>
    </xf>
    <xf numFmtId="0" fontId="3" fillId="0" borderId="0" xfId="0" applyFont="1" applyBorder="1" applyAlignment="1" applyProtection="1">
      <alignment vertical="center" wrapText="1"/>
    </xf>
    <xf numFmtId="0" fontId="3" fillId="0" borderId="2"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3" xfId="0" applyFont="1" applyBorder="1" applyAlignment="1" applyProtection="1">
      <alignment vertical="center" wrapText="1"/>
    </xf>
    <xf numFmtId="0" fontId="4" fillId="0" borderId="15" xfId="0" applyFont="1" applyBorder="1" applyAlignment="1" applyProtection="1">
      <alignment vertical="top" wrapText="1"/>
    </xf>
    <xf numFmtId="0" fontId="4" fillId="0" borderId="16" xfId="0" applyFont="1" applyBorder="1" applyAlignment="1" applyProtection="1">
      <alignment vertical="top" wrapText="1"/>
    </xf>
    <xf numFmtId="0" fontId="4" fillId="0" borderId="0" xfId="0" applyFont="1" applyBorder="1" applyAlignment="1" applyProtection="1">
      <alignment vertical="top" wrapText="1"/>
    </xf>
    <xf numFmtId="0" fontId="4" fillId="0" borderId="17" xfId="0" applyFont="1" applyBorder="1" applyAlignment="1" applyProtection="1">
      <alignment vertical="top" wrapText="1"/>
    </xf>
    <xf numFmtId="0" fontId="1" fillId="0" borderId="10"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2" xfId="0"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228599</xdr:colOff>
      <xdr:row>24</xdr:row>
      <xdr:rowOff>19051</xdr:rowOff>
    </xdr:from>
    <xdr:to>
      <xdr:col>18</xdr:col>
      <xdr:colOff>342900</xdr:colOff>
      <xdr:row>24</xdr:row>
      <xdr:rowOff>628651</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5981699" y="4591051"/>
          <a:ext cx="3181351" cy="6096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add a bullet point press</a:t>
          </a:r>
          <a:r>
            <a:rPr lang="en-GB" sz="1100" baseline="0"/>
            <a:t> ALT+7 (Numeric keypad)</a:t>
          </a:r>
        </a:p>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9526</xdr:colOff>
      <xdr:row>52</xdr:row>
      <xdr:rowOff>190500</xdr:rowOff>
    </xdr:from>
    <xdr:to>
      <xdr:col>17</xdr:col>
      <xdr:colOff>381000</xdr:colOff>
      <xdr:row>53</xdr:row>
      <xdr:rowOff>447675</xdr:rowOff>
    </xdr:to>
    <xdr:sp macro="" textlink="">
      <xdr:nvSpPr>
        <xdr:cNvPr id="24" name="TextBox 23">
          <a:extLst>
            <a:ext uri="{FF2B5EF4-FFF2-40B4-BE49-F238E27FC236}">
              <a16:creationId xmlns:a16="http://schemas.microsoft.com/office/drawing/2014/main" xmlns="" id="{00000000-0008-0000-0000-000018000000}"/>
            </a:ext>
          </a:extLst>
        </xdr:cNvPr>
        <xdr:cNvSpPr txBox="1"/>
      </xdr:nvSpPr>
      <xdr:spPr>
        <a:xfrm>
          <a:off x="6010276" y="14525625"/>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96</xdr:row>
      <xdr:rowOff>9525</xdr:rowOff>
    </xdr:from>
    <xdr:to>
      <xdr:col>17</xdr:col>
      <xdr:colOff>371474</xdr:colOff>
      <xdr:row>96</xdr:row>
      <xdr:rowOff>466725</xdr:rowOff>
    </xdr:to>
    <xdr:sp macro="" textlink="">
      <xdr:nvSpPr>
        <xdr:cNvPr id="26" name="TextBox 25">
          <a:extLst>
            <a:ext uri="{FF2B5EF4-FFF2-40B4-BE49-F238E27FC236}">
              <a16:creationId xmlns:a16="http://schemas.microsoft.com/office/drawing/2014/main" xmlns="" id="{00000000-0008-0000-0000-00001A000000}"/>
            </a:ext>
          </a:extLst>
        </xdr:cNvPr>
        <xdr:cNvSpPr txBox="1"/>
      </xdr:nvSpPr>
      <xdr:spPr>
        <a:xfrm>
          <a:off x="6000750" y="269176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134</xdr:row>
      <xdr:rowOff>0</xdr:rowOff>
    </xdr:from>
    <xdr:to>
      <xdr:col>17</xdr:col>
      <xdr:colOff>371474</xdr:colOff>
      <xdr:row>134</xdr:row>
      <xdr:rowOff>457200</xdr:rowOff>
    </xdr:to>
    <xdr:sp macro="" textlink="">
      <xdr:nvSpPr>
        <xdr:cNvPr id="27" name="TextBox 26">
          <a:extLst>
            <a:ext uri="{FF2B5EF4-FFF2-40B4-BE49-F238E27FC236}">
              <a16:creationId xmlns:a16="http://schemas.microsoft.com/office/drawing/2014/main" xmlns="" id="{00000000-0008-0000-0000-00001B000000}"/>
            </a:ext>
          </a:extLst>
        </xdr:cNvPr>
        <xdr:cNvSpPr txBox="1"/>
      </xdr:nvSpPr>
      <xdr:spPr>
        <a:xfrm>
          <a:off x="6000750" y="389953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167</xdr:row>
      <xdr:rowOff>0</xdr:rowOff>
    </xdr:from>
    <xdr:to>
      <xdr:col>17</xdr:col>
      <xdr:colOff>371474</xdr:colOff>
      <xdr:row>167</xdr:row>
      <xdr:rowOff>457200</xdr:rowOff>
    </xdr:to>
    <xdr:sp macro="" textlink="">
      <xdr:nvSpPr>
        <xdr:cNvPr id="28" name="TextBox 27">
          <a:extLst>
            <a:ext uri="{FF2B5EF4-FFF2-40B4-BE49-F238E27FC236}">
              <a16:creationId xmlns:a16="http://schemas.microsoft.com/office/drawing/2014/main" xmlns="" id="{00000000-0008-0000-0000-00001C000000}"/>
            </a:ext>
          </a:extLst>
        </xdr:cNvPr>
        <xdr:cNvSpPr txBox="1"/>
      </xdr:nvSpPr>
      <xdr:spPr>
        <a:xfrm>
          <a:off x="6000750" y="481203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201</xdr:row>
      <xdr:rowOff>0</xdr:rowOff>
    </xdr:from>
    <xdr:to>
      <xdr:col>17</xdr:col>
      <xdr:colOff>371474</xdr:colOff>
      <xdr:row>201</xdr:row>
      <xdr:rowOff>457200</xdr:rowOff>
    </xdr:to>
    <xdr:sp macro="" textlink="">
      <xdr:nvSpPr>
        <xdr:cNvPr id="29" name="TextBox 28">
          <a:extLst>
            <a:ext uri="{FF2B5EF4-FFF2-40B4-BE49-F238E27FC236}">
              <a16:creationId xmlns:a16="http://schemas.microsoft.com/office/drawing/2014/main" xmlns="" id="{00000000-0008-0000-0000-00001D000000}"/>
            </a:ext>
          </a:extLst>
        </xdr:cNvPr>
        <xdr:cNvSpPr txBox="1"/>
      </xdr:nvSpPr>
      <xdr:spPr>
        <a:xfrm>
          <a:off x="6000750" y="57026175"/>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228</xdr:row>
      <xdr:rowOff>0</xdr:rowOff>
    </xdr:from>
    <xdr:to>
      <xdr:col>17</xdr:col>
      <xdr:colOff>371474</xdr:colOff>
      <xdr:row>228</xdr:row>
      <xdr:rowOff>457200</xdr:rowOff>
    </xdr:to>
    <xdr:sp macro="" textlink="">
      <xdr:nvSpPr>
        <xdr:cNvPr id="30" name="TextBox 29">
          <a:extLst>
            <a:ext uri="{FF2B5EF4-FFF2-40B4-BE49-F238E27FC236}">
              <a16:creationId xmlns:a16="http://schemas.microsoft.com/office/drawing/2014/main" xmlns="" id="{00000000-0008-0000-0000-00001E000000}"/>
            </a:ext>
          </a:extLst>
        </xdr:cNvPr>
        <xdr:cNvSpPr txBox="1"/>
      </xdr:nvSpPr>
      <xdr:spPr>
        <a:xfrm>
          <a:off x="6000750" y="651319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293</xdr:row>
      <xdr:rowOff>0</xdr:rowOff>
    </xdr:from>
    <xdr:to>
      <xdr:col>17</xdr:col>
      <xdr:colOff>371474</xdr:colOff>
      <xdr:row>293</xdr:row>
      <xdr:rowOff>457200</xdr:rowOff>
    </xdr:to>
    <xdr:sp macro="" textlink="">
      <xdr:nvSpPr>
        <xdr:cNvPr id="31" name="TextBox 30">
          <a:extLst>
            <a:ext uri="{FF2B5EF4-FFF2-40B4-BE49-F238E27FC236}">
              <a16:creationId xmlns:a16="http://schemas.microsoft.com/office/drawing/2014/main" xmlns="" id="{00000000-0008-0000-0000-00001F000000}"/>
            </a:ext>
          </a:extLst>
        </xdr:cNvPr>
        <xdr:cNvSpPr txBox="1"/>
      </xdr:nvSpPr>
      <xdr:spPr>
        <a:xfrm>
          <a:off x="6000750" y="829246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336</xdr:row>
      <xdr:rowOff>0</xdr:rowOff>
    </xdr:from>
    <xdr:to>
      <xdr:col>17</xdr:col>
      <xdr:colOff>371474</xdr:colOff>
      <xdr:row>336</xdr:row>
      <xdr:rowOff>457200</xdr:rowOff>
    </xdr:to>
    <xdr:sp macro="" textlink="">
      <xdr:nvSpPr>
        <xdr:cNvPr id="32" name="TextBox 31">
          <a:extLst>
            <a:ext uri="{FF2B5EF4-FFF2-40B4-BE49-F238E27FC236}">
              <a16:creationId xmlns:a16="http://schemas.microsoft.com/office/drawing/2014/main" xmlns="" id="{00000000-0008-0000-0000-000020000000}"/>
            </a:ext>
          </a:extLst>
        </xdr:cNvPr>
        <xdr:cNvSpPr txBox="1"/>
      </xdr:nvSpPr>
      <xdr:spPr>
        <a:xfrm>
          <a:off x="6000750" y="949452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374</xdr:row>
      <xdr:rowOff>0</xdr:rowOff>
    </xdr:from>
    <xdr:to>
      <xdr:col>17</xdr:col>
      <xdr:colOff>371474</xdr:colOff>
      <xdr:row>374</xdr:row>
      <xdr:rowOff>457200</xdr:rowOff>
    </xdr:to>
    <xdr:sp macro="" textlink="">
      <xdr:nvSpPr>
        <xdr:cNvPr id="33" name="TextBox 32">
          <a:extLst>
            <a:ext uri="{FF2B5EF4-FFF2-40B4-BE49-F238E27FC236}">
              <a16:creationId xmlns:a16="http://schemas.microsoft.com/office/drawing/2014/main" xmlns="" id="{00000000-0008-0000-0000-000021000000}"/>
            </a:ext>
          </a:extLst>
        </xdr:cNvPr>
        <xdr:cNvSpPr txBox="1"/>
      </xdr:nvSpPr>
      <xdr:spPr>
        <a:xfrm>
          <a:off x="6000750" y="1065276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407</xdr:row>
      <xdr:rowOff>0</xdr:rowOff>
    </xdr:from>
    <xdr:to>
      <xdr:col>17</xdr:col>
      <xdr:colOff>371474</xdr:colOff>
      <xdr:row>407</xdr:row>
      <xdr:rowOff>457200</xdr:rowOff>
    </xdr:to>
    <xdr:sp macro="" textlink="">
      <xdr:nvSpPr>
        <xdr:cNvPr id="34" name="TextBox 33">
          <a:extLst>
            <a:ext uri="{FF2B5EF4-FFF2-40B4-BE49-F238E27FC236}">
              <a16:creationId xmlns:a16="http://schemas.microsoft.com/office/drawing/2014/main" xmlns="" id="{00000000-0008-0000-0000-000022000000}"/>
            </a:ext>
          </a:extLst>
        </xdr:cNvPr>
        <xdr:cNvSpPr txBox="1"/>
      </xdr:nvSpPr>
      <xdr:spPr>
        <a:xfrm>
          <a:off x="6000750" y="115604925"/>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453</xdr:row>
      <xdr:rowOff>0</xdr:rowOff>
    </xdr:from>
    <xdr:to>
      <xdr:col>17</xdr:col>
      <xdr:colOff>371474</xdr:colOff>
      <xdr:row>453</xdr:row>
      <xdr:rowOff>457200</xdr:rowOff>
    </xdr:to>
    <xdr:sp macro="" textlink="">
      <xdr:nvSpPr>
        <xdr:cNvPr id="35" name="TextBox 34">
          <a:extLst>
            <a:ext uri="{FF2B5EF4-FFF2-40B4-BE49-F238E27FC236}">
              <a16:creationId xmlns:a16="http://schemas.microsoft.com/office/drawing/2014/main" xmlns="" id="{00000000-0008-0000-0000-000023000000}"/>
            </a:ext>
          </a:extLst>
        </xdr:cNvPr>
        <xdr:cNvSpPr txBox="1"/>
      </xdr:nvSpPr>
      <xdr:spPr>
        <a:xfrm>
          <a:off x="6000750" y="1277874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499</xdr:row>
      <xdr:rowOff>0</xdr:rowOff>
    </xdr:from>
    <xdr:to>
      <xdr:col>16</xdr:col>
      <xdr:colOff>171450</xdr:colOff>
      <xdr:row>501</xdr:row>
      <xdr:rowOff>76200</xdr:rowOff>
    </xdr:to>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7200900" y="136169400"/>
          <a:ext cx="1771650"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extra rows for more countries use "Insert Row"</a:t>
          </a:r>
          <a:endParaRPr lang="en-GB" sz="1100"/>
        </a:p>
      </xdr:txBody>
    </xdr:sp>
    <xdr:clientData/>
  </xdr:twoCellAnchor>
  <xdr:twoCellAnchor>
    <xdr:from>
      <xdr:col>10</xdr:col>
      <xdr:colOff>247649</xdr:colOff>
      <xdr:row>472</xdr:row>
      <xdr:rowOff>0</xdr:rowOff>
    </xdr:from>
    <xdr:to>
      <xdr:col>16</xdr:col>
      <xdr:colOff>304800</xdr:colOff>
      <xdr:row>472</xdr:row>
      <xdr:rowOff>457200</xdr:rowOff>
    </xdr:to>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7200899" y="125377575"/>
          <a:ext cx="1905001"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extra rows for more photogrpahs use "Insert Row"</a:t>
          </a:r>
          <a:endParaRPr lang="en-GB"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8"/>
  <sheetViews>
    <sheetView tabSelected="1" view="pageLayout" topLeftCell="A33" zoomScale="140" workbookViewId="0">
      <selection activeCell="I41" sqref="I41"/>
    </sheetView>
  </sheetViews>
  <sheetFormatPr baseColWidth="10" defaultColWidth="9.1640625" defaultRowHeight="15" x14ac:dyDescent="0.2"/>
  <cols>
    <col min="1" max="1" width="8.6640625" style="11" customWidth="1"/>
    <col min="2" max="2" width="41.6640625" style="11" customWidth="1"/>
    <col min="3" max="4" width="5.83203125" style="11" customWidth="1"/>
    <col min="5" max="5" width="4.83203125" style="11" customWidth="1"/>
    <col min="6" max="6" width="4.1640625" style="11" customWidth="1"/>
    <col min="7" max="7" width="4.5" style="11" customWidth="1"/>
    <col min="8" max="8" width="5.6640625" style="11" customWidth="1"/>
    <col min="9" max="9" width="5.5" style="11" customWidth="1"/>
    <col min="10" max="10" width="8.83203125" style="11" customWidth="1"/>
    <col min="11" max="15" width="3.6640625" style="11" customWidth="1"/>
    <col min="16" max="16384" width="9.1640625" style="11"/>
  </cols>
  <sheetData>
    <row r="1" spans="1:10" x14ac:dyDescent="0.2">
      <c r="A1" s="79" t="s">
        <v>316</v>
      </c>
      <c r="B1" s="79"/>
      <c r="C1" s="97"/>
      <c r="D1" s="97"/>
      <c r="E1" s="97"/>
      <c r="F1" s="97"/>
      <c r="G1" s="97"/>
      <c r="H1" s="97"/>
      <c r="I1" s="97"/>
      <c r="J1" s="97"/>
    </row>
    <row r="2" spans="1:10" x14ac:dyDescent="0.2">
      <c r="A2" s="79" t="s">
        <v>306</v>
      </c>
      <c r="B2" s="79"/>
      <c r="C2" s="97"/>
      <c r="D2" s="97"/>
      <c r="E2" s="97"/>
      <c r="F2" s="97"/>
      <c r="G2" s="97"/>
      <c r="H2" s="97"/>
      <c r="I2" s="97"/>
      <c r="J2" s="97"/>
    </row>
    <row r="3" spans="1:10" x14ac:dyDescent="0.2">
      <c r="A3" s="79" t="s">
        <v>307</v>
      </c>
      <c r="B3" s="79"/>
      <c r="C3" s="97"/>
      <c r="D3" s="97"/>
      <c r="E3" s="97"/>
      <c r="F3" s="97"/>
      <c r="G3" s="97"/>
      <c r="H3" s="97"/>
      <c r="I3" s="97"/>
      <c r="J3" s="97"/>
    </row>
    <row r="4" spans="1:10" x14ac:dyDescent="0.2">
      <c r="A4" s="79" t="s">
        <v>299</v>
      </c>
      <c r="B4" s="79"/>
      <c r="C4" s="97"/>
      <c r="D4" s="97"/>
      <c r="E4" s="97"/>
      <c r="F4" s="97"/>
      <c r="G4" s="97"/>
      <c r="H4" s="97"/>
      <c r="I4" s="97"/>
      <c r="J4" s="97"/>
    </row>
    <row r="5" spans="1:10" x14ac:dyDescent="0.2">
      <c r="A5" s="107"/>
      <c r="B5" s="107"/>
      <c r="C5" s="14"/>
      <c r="D5" s="14"/>
      <c r="E5" s="14"/>
      <c r="F5" s="14"/>
      <c r="G5" s="14"/>
      <c r="H5" s="14"/>
      <c r="I5" s="14"/>
      <c r="J5" s="14"/>
    </row>
    <row r="6" spans="1:10" x14ac:dyDescent="0.2">
      <c r="A6" s="94" t="s">
        <v>16</v>
      </c>
      <c r="B6" s="94"/>
      <c r="C6" s="94" t="s">
        <v>27</v>
      </c>
      <c r="D6" s="94"/>
      <c r="E6" s="94"/>
      <c r="F6" s="94"/>
      <c r="G6" s="94"/>
      <c r="H6" s="92" t="s">
        <v>26</v>
      </c>
      <c r="I6" s="93" t="s">
        <v>25</v>
      </c>
      <c r="J6" s="92" t="s">
        <v>24</v>
      </c>
    </row>
    <row r="7" spans="1:10" x14ac:dyDescent="0.2">
      <c r="A7" s="94"/>
      <c r="B7" s="94"/>
      <c r="C7" s="94" t="s">
        <v>28</v>
      </c>
      <c r="D7" s="94"/>
      <c r="E7" s="94"/>
      <c r="F7" s="94"/>
      <c r="G7" s="94"/>
      <c r="H7" s="93"/>
      <c r="I7" s="93"/>
      <c r="J7" s="93"/>
    </row>
    <row r="8" spans="1:10" x14ac:dyDescent="0.2">
      <c r="A8" s="94"/>
      <c r="B8" s="94"/>
      <c r="C8" s="1">
        <v>5</v>
      </c>
      <c r="D8" s="1">
        <v>4</v>
      </c>
      <c r="E8" s="1">
        <v>3</v>
      </c>
      <c r="F8" s="1">
        <v>2</v>
      </c>
      <c r="G8" s="1">
        <v>1</v>
      </c>
      <c r="H8" s="93"/>
      <c r="I8" s="93"/>
      <c r="J8" s="93"/>
    </row>
    <row r="9" spans="1:10" x14ac:dyDescent="0.2">
      <c r="A9" s="91" t="s">
        <v>17</v>
      </c>
      <c r="B9" s="91"/>
      <c r="C9" s="2">
        <v>34</v>
      </c>
      <c r="D9" s="2">
        <v>34</v>
      </c>
      <c r="E9" s="2">
        <v>38</v>
      </c>
      <c r="F9" s="2">
        <v>38</v>
      </c>
      <c r="G9" s="2">
        <v>38</v>
      </c>
      <c r="H9" s="89">
        <f>C10*C$8+D10*D$8+E10*E$8+F10*F$8+G10*G$8</f>
        <v>115</v>
      </c>
      <c r="I9" s="90">
        <v>1.5</v>
      </c>
      <c r="J9" s="89">
        <f>H9*I9</f>
        <v>172.5</v>
      </c>
    </row>
    <row r="10" spans="1:10" x14ac:dyDescent="0.2">
      <c r="A10" s="91"/>
      <c r="B10" s="91"/>
      <c r="C10" s="1">
        <f>K123</f>
        <v>0</v>
      </c>
      <c r="D10" s="1">
        <f>L123</f>
        <v>1</v>
      </c>
      <c r="E10" s="1">
        <f>M123</f>
        <v>37</v>
      </c>
      <c r="F10" s="1">
        <f>N123</f>
        <v>0</v>
      </c>
      <c r="G10" s="1">
        <f>O123</f>
        <v>0</v>
      </c>
      <c r="H10" s="89"/>
      <c r="I10" s="90"/>
      <c r="J10" s="89"/>
    </row>
    <row r="11" spans="1:10" x14ac:dyDescent="0.2">
      <c r="A11" s="91" t="s">
        <v>18</v>
      </c>
      <c r="B11" s="91"/>
      <c r="C11" s="2">
        <v>33</v>
      </c>
      <c r="D11" s="2">
        <v>33</v>
      </c>
      <c r="E11" s="2">
        <v>38</v>
      </c>
      <c r="F11" s="2">
        <v>38</v>
      </c>
      <c r="G11" s="2">
        <v>38</v>
      </c>
      <c r="H11" s="89">
        <f>C12*C$8+D12*D$8+E12*E$8+F12*F$8+G12*G$8</f>
        <v>114</v>
      </c>
      <c r="I11" s="90">
        <v>1.5</v>
      </c>
      <c r="J11" s="89">
        <f>H11*I11</f>
        <v>171</v>
      </c>
    </row>
    <row r="12" spans="1:10" x14ac:dyDescent="0.2">
      <c r="A12" s="91"/>
      <c r="B12" s="91"/>
      <c r="C12" s="1">
        <f>K230</f>
        <v>0</v>
      </c>
      <c r="D12" s="1">
        <f>L230</f>
        <v>0</v>
      </c>
      <c r="E12" s="1">
        <f>M230</f>
        <v>38</v>
      </c>
      <c r="F12" s="1">
        <f>N230</f>
        <v>0</v>
      </c>
      <c r="G12" s="1">
        <f>O230</f>
        <v>0</v>
      </c>
      <c r="H12" s="89"/>
      <c r="I12" s="90"/>
      <c r="J12" s="89"/>
    </row>
    <row r="13" spans="1:10" x14ac:dyDescent="0.2">
      <c r="A13" s="91" t="s">
        <v>19</v>
      </c>
      <c r="B13" s="91"/>
      <c r="C13" s="2">
        <v>15</v>
      </c>
      <c r="D13" s="2">
        <v>15</v>
      </c>
      <c r="E13" s="2">
        <v>30</v>
      </c>
      <c r="F13" s="2">
        <v>30</v>
      </c>
      <c r="G13" s="2">
        <v>30</v>
      </c>
      <c r="H13" s="89">
        <f>C14*C$8+D14*D$8+E14*E$8+F14*F$8+G14*G$8</f>
        <v>90</v>
      </c>
      <c r="I13" s="90">
        <v>1</v>
      </c>
      <c r="J13" s="89">
        <f>H13*I13</f>
        <v>90</v>
      </c>
    </row>
    <row r="14" spans="1:10" x14ac:dyDescent="0.2">
      <c r="A14" s="91"/>
      <c r="B14" s="91"/>
      <c r="C14" s="1">
        <f>K303</f>
        <v>0</v>
      </c>
      <c r="D14" s="1">
        <f>L303</f>
        <v>0</v>
      </c>
      <c r="E14" s="1">
        <f>M303</f>
        <v>30</v>
      </c>
      <c r="F14" s="1">
        <f>N303</f>
        <v>0</v>
      </c>
      <c r="G14" s="1">
        <f>O303</f>
        <v>0</v>
      </c>
      <c r="H14" s="89"/>
      <c r="I14" s="90"/>
      <c r="J14" s="89"/>
    </row>
    <row r="15" spans="1:10" x14ac:dyDescent="0.2">
      <c r="A15" s="91" t="s">
        <v>20</v>
      </c>
      <c r="B15" s="91"/>
      <c r="C15" s="2">
        <v>30</v>
      </c>
      <c r="D15" s="2">
        <v>30</v>
      </c>
      <c r="E15" s="2">
        <v>34</v>
      </c>
      <c r="F15" s="2">
        <v>34</v>
      </c>
      <c r="G15" s="2">
        <v>34</v>
      </c>
      <c r="H15" s="89">
        <f>C16*C$8+D16*D$8+E16*E$8+F16*F$8+G16*G$8</f>
        <v>106</v>
      </c>
      <c r="I15" s="90">
        <v>2.5</v>
      </c>
      <c r="J15" s="89">
        <f>H15*I15</f>
        <v>265</v>
      </c>
    </row>
    <row r="16" spans="1:10" x14ac:dyDescent="0.2">
      <c r="A16" s="91"/>
      <c r="B16" s="91"/>
      <c r="C16" s="1">
        <f>K389</f>
        <v>0</v>
      </c>
      <c r="D16" s="1">
        <f>L389</f>
        <v>1</v>
      </c>
      <c r="E16" s="1">
        <f>M389</f>
        <v>34</v>
      </c>
      <c r="F16" s="1">
        <f>N389</f>
        <v>0</v>
      </c>
      <c r="G16" s="1">
        <f>O389</f>
        <v>0</v>
      </c>
      <c r="H16" s="89"/>
      <c r="I16" s="90"/>
      <c r="J16" s="89"/>
    </row>
    <row r="17" spans="1:10" x14ac:dyDescent="0.2">
      <c r="A17" s="91" t="s">
        <v>21</v>
      </c>
      <c r="B17" s="91"/>
      <c r="C17" s="2">
        <v>17</v>
      </c>
      <c r="D17" s="2">
        <v>17</v>
      </c>
      <c r="E17" s="2">
        <v>17</v>
      </c>
      <c r="F17" s="2">
        <v>17</v>
      </c>
      <c r="G17" s="2">
        <v>17</v>
      </c>
      <c r="H17" s="89">
        <f>C18*C$8+D18*D$8+E18*E$8+F18*F$8+G18*G$8</f>
        <v>51</v>
      </c>
      <c r="I17" s="90">
        <v>1</v>
      </c>
      <c r="J17" s="89">
        <f>H17*I17</f>
        <v>51</v>
      </c>
    </row>
    <row r="18" spans="1:10" x14ac:dyDescent="0.2">
      <c r="A18" s="91"/>
      <c r="B18" s="91"/>
      <c r="C18" s="1">
        <f>K419</f>
        <v>0</v>
      </c>
      <c r="D18" s="1">
        <f>L419</f>
        <v>0</v>
      </c>
      <c r="E18" s="1">
        <f>M419</f>
        <v>17</v>
      </c>
      <c r="F18" s="1">
        <f>N419</f>
        <v>0</v>
      </c>
      <c r="G18" s="1">
        <f>O419</f>
        <v>0</v>
      </c>
      <c r="H18" s="89"/>
      <c r="I18" s="90"/>
      <c r="J18" s="89"/>
    </row>
    <row r="19" spans="1:10" x14ac:dyDescent="0.2">
      <c r="A19" s="103" t="s">
        <v>235</v>
      </c>
      <c r="B19" s="104"/>
      <c r="C19" s="2">
        <v>19</v>
      </c>
      <c r="D19" s="2">
        <v>19</v>
      </c>
      <c r="E19" s="2">
        <v>22</v>
      </c>
      <c r="F19" s="2">
        <v>22</v>
      </c>
      <c r="G19" s="2">
        <v>22</v>
      </c>
      <c r="H19" s="89">
        <f>C20*C$8+D20*D$8+E20*E$8+F20*F$8+G20*G$8</f>
        <v>66</v>
      </c>
      <c r="I19" s="90">
        <v>1.5</v>
      </c>
      <c r="J19" s="89">
        <f>H19*I19</f>
        <v>99</v>
      </c>
    </row>
    <row r="20" spans="1:10" x14ac:dyDescent="0.2">
      <c r="A20" s="105"/>
      <c r="B20" s="106"/>
      <c r="C20" s="1">
        <f>K466</f>
        <v>0</v>
      </c>
      <c r="D20" s="1">
        <f>L466</f>
        <v>0</v>
      </c>
      <c r="E20" s="1">
        <f>M466</f>
        <v>22</v>
      </c>
      <c r="F20" s="1">
        <f>N466</f>
        <v>0</v>
      </c>
      <c r="G20" s="1">
        <f>O466</f>
        <v>0</v>
      </c>
      <c r="H20" s="89"/>
      <c r="I20" s="90"/>
      <c r="J20" s="89"/>
    </row>
    <row r="21" spans="1:10" ht="16" thickBot="1" x14ac:dyDescent="0.25">
      <c r="A21" s="138" t="s">
        <v>22</v>
      </c>
      <c r="B21" s="138"/>
      <c r="C21" s="13">
        <f>C10+C12+C14+C16+C18+C20</f>
        <v>0</v>
      </c>
      <c r="D21" s="13">
        <f>D10+D12+D14+D16+D18+D20</f>
        <v>2</v>
      </c>
      <c r="E21" s="13">
        <f>E10+E12+E14+E16+E18+E20</f>
        <v>178</v>
      </c>
      <c r="F21" s="13">
        <f>F10+F12+F14+F16+F18+F20</f>
        <v>0</v>
      </c>
      <c r="G21" s="13">
        <f>G10+G12+G14+G16+G18+G20</f>
        <v>0</v>
      </c>
      <c r="H21" s="116"/>
      <c r="I21" s="117"/>
      <c r="J21" s="117"/>
    </row>
    <row r="22" spans="1:10" ht="17" thickTop="1" thickBot="1" x14ac:dyDescent="0.25">
      <c r="A22" s="139" t="s">
        <v>23</v>
      </c>
      <c r="B22" s="139"/>
      <c r="C22" s="139"/>
      <c r="D22" s="139"/>
      <c r="E22" s="139"/>
      <c r="F22" s="139"/>
      <c r="G22" s="139"/>
      <c r="H22" s="139"/>
      <c r="I22" s="95">
        <f>J9+J11+J13+J15+J17+J19</f>
        <v>848.5</v>
      </c>
      <c r="J22" s="96"/>
    </row>
    <row r="23" spans="1:10" ht="16" thickTop="1" x14ac:dyDescent="0.2">
      <c r="B23" s="14"/>
      <c r="C23" s="14"/>
      <c r="D23" s="14"/>
      <c r="E23" s="14"/>
      <c r="F23" s="14"/>
      <c r="G23" s="14"/>
      <c r="H23" s="14"/>
      <c r="I23" s="14"/>
      <c r="J23" s="14"/>
    </row>
    <row r="24" spans="1:10" x14ac:dyDescent="0.2">
      <c r="A24" s="98" t="s">
        <v>303</v>
      </c>
      <c r="B24" s="98"/>
      <c r="C24" s="62"/>
      <c r="D24" s="62"/>
      <c r="E24" s="62"/>
      <c r="F24" s="62"/>
      <c r="G24" s="62"/>
      <c r="H24" s="62"/>
      <c r="I24" s="62"/>
      <c r="J24" s="62"/>
    </row>
    <row r="25" spans="1:10" ht="99.75" customHeight="1" x14ac:dyDescent="0.2">
      <c r="A25" s="99" t="s">
        <v>317</v>
      </c>
      <c r="B25" s="100"/>
      <c r="C25" s="100"/>
      <c r="D25" s="100"/>
      <c r="E25" s="100"/>
      <c r="F25" s="100"/>
      <c r="G25" s="100"/>
      <c r="H25" s="100"/>
      <c r="I25" s="100"/>
      <c r="J25" s="100"/>
    </row>
    <row r="26" spans="1:10" x14ac:dyDescent="0.2">
      <c r="A26" s="60"/>
      <c r="B26" s="61"/>
      <c r="C26" s="61"/>
      <c r="D26" s="61"/>
      <c r="E26" s="61"/>
      <c r="F26" s="61"/>
      <c r="G26" s="61"/>
      <c r="H26" s="61"/>
      <c r="I26" s="61"/>
      <c r="J26" s="61"/>
    </row>
    <row r="27" spans="1:10" x14ac:dyDescent="0.2">
      <c r="A27" s="98" t="s">
        <v>29</v>
      </c>
      <c r="B27" s="98"/>
      <c r="C27" s="62"/>
      <c r="D27" s="62"/>
      <c r="E27" s="62"/>
      <c r="F27" s="62"/>
      <c r="G27" s="62"/>
      <c r="H27" s="62"/>
      <c r="I27" s="62"/>
      <c r="J27" s="62"/>
    </row>
    <row r="28" spans="1:10" ht="133" customHeight="1" x14ac:dyDescent="0.2">
      <c r="A28" s="101" t="s">
        <v>308</v>
      </c>
      <c r="B28" s="102"/>
      <c r="C28" s="102"/>
      <c r="D28" s="102"/>
      <c r="E28" s="102"/>
      <c r="F28" s="102"/>
      <c r="G28" s="102"/>
      <c r="H28" s="102"/>
      <c r="I28" s="102"/>
      <c r="J28" s="102"/>
    </row>
    <row r="29" spans="1:10" x14ac:dyDescent="0.2">
      <c r="B29" s="12"/>
      <c r="C29" s="12"/>
      <c r="D29" s="12"/>
      <c r="E29" s="12"/>
      <c r="F29" s="12"/>
      <c r="G29" s="12"/>
      <c r="H29" s="12"/>
      <c r="I29" s="12"/>
      <c r="J29" s="12"/>
    </row>
    <row r="30" spans="1:10" x14ac:dyDescent="0.2">
      <c r="A30" s="78" t="s">
        <v>30</v>
      </c>
      <c r="B30" s="78"/>
      <c r="C30" s="15"/>
      <c r="D30" s="15"/>
      <c r="E30" s="15"/>
      <c r="F30" s="15"/>
      <c r="G30" s="15"/>
      <c r="H30" s="15"/>
      <c r="I30" s="15"/>
      <c r="J30" s="15"/>
    </row>
    <row r="31" spans="1:10" ht="100" customHeight="1" x14ac:dyDescent="0.2">
      <c r="A31" s="80" t="s">
        <v>304</v>
      </c>
      <c r="B31" s="81"/>
      <c r="C31" s="81"/>
      <c r="D31" s="81"/>
      <c r="E31" s="81"/>
      <c r="F31" s="81"/>
      <c r="G31" s="81"/>
      <c r="H31" s="81"/>
      <c r="I31" s="81"/>
      <c r="J31" s="81"/>
    </row>
    <row r="32" spans="1:10" x14ac:dyDescent="0.2">
      <c r="B32" s="12"/>
      <c r="C32" s="12"/>
      <c r="D32" s="12"/>
      <c r="E32" s="12"/>
      <c r="F32" s="12"/>
      <c r="G32" s="12"/>
      <c r="H32" s="12"/>
      <c r="I32" s="12"/>
      <c r="J32" s="12"/>
    </row>
    <row r="34" spans="1:15" ht="16" x14ac:dyDescent="0.2">
      <c r="A34" s="82" t="s">
        <v>31</v>
      </c>
      <c r="B34" s="82"/>
      <c r="C34" s="82"/>
      <c r="D34" s="82"/>
      <c r="E34" s="82"/>
      <c r="F34" s="82"/>
      <c r="G34" s="82"/>
      <c r="H34" s="82"/>
      <c r="I34" s="82"/>
      <c r="J34" s="82"/>
    </row>
    <row r="35" spans="1:15" x14ac:dyDescent="0.2">
      <c r="B35" s="16"/>
      <c r="C35" s="16"/>
      <c r="D35" s="16"/>
      <c r="E35" s="16"/>
    </row>
    <row r="36" spans="1:15" ht="16" thickBot="1" x14ac:dyDescent="0.25">
      <c r="A36" s="83" t="s">
        <v>32</v>
      </c>
      <c r="B36" s="83"/>
      <c r="C36" s="83"/>
      <c r="D36" s="83"/>
      <c r="E36" s="83"/>
      <c r="F36" s="83"/>
      <c r="G36" s="83"/>
      <c r="H36" s="84"/>
      <c r="I36" s="83"/>
      <c r="J36" s="83"/>
    </row>
    <row r="37" spans="1:15" ht="16" thickTop="1" x14ac:dyDescent="0.2">
      <c r="A37" s="85" t="s">
        <v>33</v>
      </c>
      <c r="B37" s="85"/>
      <c r="C37" s="85"/>
      <c r="D37" s="85"/>
      <c r="E37" s="85"/>
      <c r="F37" s="86"/>
      <c r="G37" s="87"/>
      <c r="H37" s="17"/>
      <c r="I37" s="88"/>
      <c r="J37" s="86"/>
    </row>
    <row r="38" spans="1:15" x14ac:dyDescent="0.2">
      <c r="A38" s="85"/>
      <c r="B38" s="85"/>
      <c r="C38" s="85"/>
      <c r="D38" s="85"/>
      <c r="E38" s="85"/>
      <c r="F38" s="18">
        <v>5</v>
      </c>
      <c r="G38" s="19">
        <v>4</v>
      </c>
      <c r="H38" s="20">
        <v>3</v>
      </c>
      <c r="I38" s="21">
        <v>2</v>
      </c>
      <c r="J38" s="18">
        <v>1</v>
      </c>
    </row>
    <row r="39" spans="1:15" ht="26" customHeight="1" x14ac:dyDescent="0.2">
      <c r="A39" s="73" t="s">
        <v>34</v>
      </c>
      <c r="B39" s="73"/>
      <c r="C39" s="73"/>
      <c r="D39" s="73"/>
      <c r="E39" s="73"/>
      <c r="F39" s="3"/>
      <c r="G39" s="4"/>
      <c r="H39" s="5" t="s">
        <v>289</v>
      </c>
      <c r="I39" s="6"/>
      <c r="J39" s="3"/>
    </row>
    <row r="40" spans="1:15" ht="15" customHeight="1" x14ac:dyDescent="0.2">
      <c r="A40" s="73" t="s">
        <v>35</v>
      </c>
      <c r="B40" s="73"/>
      <c r="C40" s="73"/>
      <c r="D40" s="73"/>
      <c r="E40" s="73"/>
      <c r="F40" s="3"/>
      <c r="G40" s="4"/>
      <c r="H40" s="5" t="s">
        <v>289</v>
      </c>
      <c r="I40" s="6"/>
      <c r="J40" s="3"/>
    </row>
    <row r="41" spans="1:15" ht="15" customHeight="1" x14ac:dyDescent="0.2">
      <c r="A41" s="73" t="s">
        <v>36</v>
      </c>
      <c r="B41" s="73"/>
      <c r="C41" s="73"/>
      <c r="D41" s="73"/>
      <c r="E41" s="73"/>
      <c r="F41" s="3"/>
      <c r="G41" s="4"/>
      <c r="H41" s="5" t="s">
        <v>289</v>
      </c>
      <c r="I41" s="6"/>
      <c r="J41" s="3"/>
    </row>
    <row r="42" spans="1:15" ht="21.75" customHeight="1" x14ac:dyDescent="0.2">
      <c r="A42" s="73" t="s">
        <v>37</v>
      </c>
      <c r="B42" s="73"/>
      <c r="C42" s="73"/>
      <c r="D42" s="73"/>
      <c r="E42" s="73"/>
      <c r="F42" s="3"/>
      <c r="G42" s="4"/>
      <c r="H42" s="5" t="s">
        <v>289</v>
      </c>
      <c r="I42" s="6"/>
      <c r="J42" s="3"/>
    </row>
    <row r="43" spans="1:15" ht="15" customHeight="1" thickBot="1" x14ac:dyDescent="0.25">
      <c r="A43" s="73" t="s">
        <v>38</v>
      </c>
      <c r="B43" s="73"/>
      <c r="C43" s="73"/>
      <c r="D43" s="73"/>
      <c r="E43" s="73"/>
      <c r="F43" s="22"/>
      <c r="G43" s="23"/>
      <c r="H43" s="7" t="s">
        <v>289</v>
      </c>
      <c r="I43" s="6"/>
      <c r="J43" s="3"/>
      <c r="K43" s="24">
        <f>COUNTA(F39:F43)</f>
        <v>0</v>
      </c>
      <c r="L43" s="24">
        <f>COUNTA(G39:G43)</f>
        <v>0</v>
      </c>
      <c r="M43" s="24">
        <f>COUNTA(H39:H43)</f>
        <v>5</v>
      </c>
      <c r="N43" s="24">
        <f>COUNTA(I39:I43)</f>
        <v>0</v>
      </c>
      <c r="O43" s="24">
        <f>COUNTA(J39:J43)</f>
        <v>0</v>
      </c>
    </row>
    <row r="44" spans="1:15" ht="16" thickTop="1" x14ac:dyDescent="0.2">
      <c r="A44" s="74" t="s">
        <v>39</v>
      </c>
      <c r="B44" s="74"/>
      <c r="C44" s="74"/>
      <c r="D44" s="74"/>
      <c r="E44" s="74"/>
      <c r="F44" s="74"/>
      <c r="G44" s="74"/>
      <c r="H44" s="75"/>
      <c r="I44" s="74"/>
      <c r="J44" s="74"/>
    </row>
    <row r="45" spans="1:15" ht="84" customHeight="1" x14ac:dyDescent="0.2">
      <c r="A45" s="76" t="s">
        <v>309</v>
      </c>
      <c r="B45" s="77"/>
      <c r="C45" s="77"/>
      <c r="D45" s="77"/>
      <c r="E45" s="77"/>
      <c r="F45" s="77"/>
      <c r="G45" s="77"/>
      <c r="H45" s="77"/>
      <c r="I45" s="77"/>
      <c r="J45" s="77"/>
    </row>
    <row r="46" spans="1:15" hidden="1" x14ac:dyDescent="0.2">
      <c r="B46" s="25"/>
      <c r="C46" s="25"/>
      <c r="D46" s="25"/>
      <c r="E46" s="25"/>
      <c r="F46" s="25"/>
      <c r="G46" s="25"/>
      <c r="H46" s="25"/>
      <c r="I46" s="25"/>
      <c r="J46" s="25"/>
    </row>
    <row r="47" spans="1:15" ht="16" hidden="1" thickBot="1" x14ac:dyDescent="0.25">
      <c r="B47" s="16"/>
      <c r="C47" s="16"/>
      <c r="D47" s="16"/>
      <c r="E47" s="16"/>
    </row>
    <row r="48" spans="1:15" ht="15.75" hidden="1" customHeight="1" thickTop="1" x14ac:dyDescent="0.2">
      <c r="A48" s="85" t="s">
        <v>0</v>
      </c>
      <c r="B48" s="85"/>
      <c r="C48" s="85"/>
      <c r="D48" s="85"/>
      <c r="E48" s="85"/>
      <c r="F48" s="86"/>
      <c r="G48" s="87"/>
      <c r="H48" s="17"/>
      <c r="I48" s="88"/>
      <c r="J48" s="86"/>
    </row>
    <row r="49" spans="1:15" hidden="1" x14ac:dyDescent="0.2">
      <c r="A49" s="85"/>
      <c r="B49" s="85"/>
      <c r="C49" s="85"/>
      <c r="D49" s="85"/>
      <c r="E49" s="85"/>
      <c r="F49" s="18">
        <v>5</v>
      </c>
      <c r="G49" s="19">
        <v>4</v>
      </c>
      <c r="H49" s="20">
        <v>3</v>
      </c>
      <c r="I49" s="21">
        <v>2</v>
      </c>
      <c r="J49" s="18">
        <v>1</v>
      </c>
    </row>
    <row r="50" spans="1:15" ht="15" hidden="1" customHeight="1" x14ac:dyDescent="0.2">
      <c r="A50" s="73" t="s">
        <v>40</v>
      </c>
      <c r="B50" s="73"/>
      <c r="C50" s="73"/>
      <c r="D50" s="73"/>
      <c r="E50" s="73"/>
      <c r="F50" s="3"/>
      <c r="G50" s="4"/>
      <c r="H50" s="5"/>
      <c r="I50" s="6"/>
      <c r="J50" s="3"/>
    </row>
    <row r="51" spans="1:15" ht="15" hidden="1" customHeight="1" x14ac:dyDescent="0.2">
      <c r="A51" s="73" t="s">
        <v>1</v>
      </c>
      <c r="B51" s="73"/>
      <c r="C51" s="73"/>
      <c r="D51" s="73"/>
      <c r="E51" s="73"/>
      <c r="F51" s="3"/>
      <c r="G51" s="4"/>
      <c r="H51" s="5"/>
      <c r="I51" s="6"/>
      <c r="J51" s="3"/>
    </row>
    <row r="52" spans="1:15" ht="15" hidden="1" customHeight="1" thickBot="1" x14ac:dyDescent="0.25">
      <c r="A52" s="73" t="s">
        <v>2</v>
      </c>
      <c r="B52" s="73"/>
      <c r="C52" s="73"/>
      <c r="D52" s="73"/>
      <c r="E52" s="73"/>
      <c r="F52" s="3"/>
      <c r="G52" s="4"/>
      <c r="H52" s="7"/>
      <c r="I52" s="6"/>
      <c r="J52" s="3"/>
      <c r="K52" s="24">
        <f>COUNTA(F50:F52)</f>
        <v>0</v>
      </c>
      <c r="L52" s="24">
        <f>COUNTA(G50:G52)</f>
        <v>0</v>
      </c>
      <c r="M52" s="24">
        <f>COUNTA(H50:H52)</f>
        <v>0</v>
      </c>
      <c r="N52" s="24">
        <f>COUNTA(I50:I52)</f>
        <v>0</v>
      </c>
      <c r="O52" s="24">
        <f>COUNTA(J50:J52)</f>
        <v>0</v>
      </c>
    </row>
    <row r="53" spans="1:15" ht="16" hidden="1" thickTop="1" x14ac:dyDescent="0.2">
      <c r="A53" s="111" t="s">
        <v>39</v>
      </c>
      <c r="B53" s="111"/>
      <c r="C53" s="111"/>
      <c r="D53" s="111"/>
      <c r="E53" s="111"/>
      <c r="F53" s="111"/>
      <c r="G53" s="111"/>
      <c r="H53" s="112"/>
      <c r="I53" s="111"/>
      <c r="J53" s="111"/>
    </row>
    <row r="54" spans="1:15" ht="49.5" hidden="1" customHeight="1" x14ac:dyDescent="0.2">
      <c r="A54" s="128"/>
      <c r="B54" s="114"/>
      <c r="C54" s="114"/>
      <c r="D54" s="114"/>
      <c r="E54" s="114"/>
      <c r="F54" s="114"/>
      <c r="G54" s="114"/>
      <c r="H54" s="114"/>
      <c r="I54" s="114"/>
      <c r="J54" s="115"/>
    </row>
    <row r="55" spans="1:15" x14ac:dyDescent="0.2">
      <c r="B55" s="25"/>
      <c r="C55" s="25"/>
      <c r="D55" s="25"/>
      <c r="E55" s="25"/>
      <c r="F55" s="25"/>
      <c r="G55" s="25"/>
      <c r="H55" s="25"/>
      <c r="I55" s="25"/>
      <c r="J55" s="25"/>
    </row>
    <row r="56" spans="1:15" ht="16" thickBot="1" x14ac:dyDescent="0.25">
      <c r="B56" s="16"/>
      <c r="C56" s="16"/>
      <c r="D56" s="16"/>
      <c r="E56" s="16"/>
    </row>
    <row r="57" spans="1:15" ht="16" thickTop="1" x14ac:dyDescent="0.2">
      <c r="A57" s="85" t="s">
        <v>41</v>
      </c>
      <c r="B57" s="85"/>
      <c r="C57" s="85"/>
      <c r="D57" s="85"/>
      <c r="E57" s="85"/>
      <c r="F57" s="86"/>
      <c r="G57" s="87"/>
      <c r="H57" s="17"/>
      <c r="I57" s="88"/>
      <c r="J57" s="86"/>
    </row>
    <row r="58" spans="1:15" x14ac:dyDescent="0.2">
      <c r="A58" s="85"/>
      <c r="B58" s="85"/>
      <c r="C58" s="85"/>
      <c r="D58" s="85"/>
      <c r="E58" s="85"/>
      <c r="F58" s="18">
        <v>5</v>
      </c>
      <c r="G58" s="19">
        <v>4</v>
      </c>
      <c r="H58" s="20">
        <v>3</v>
      </c>
      <c r="I58" s="21">
        <v>2</v>
      </c>
      <c r="J58" s="18">
        <v>1</v>
      </c>
    </row>
    <row r="59" spans="1:15" ht="15" customHeight="1" x14ac:dyDescent="0.2">
      <c r="A59" s="73" t="s">
        <v>290</v>
      </c>
      <c r="B59" s="73"/>
      <c r="C59" s="73"/>
      <c r="D59" s="73"/>
      <c r="E59" s="73"/>
      <c r="F59" s="3"/>
      <c r="G59" s="47"/>
      <c r="H59" s="5" t="s">
        <v>289</v>
      </c>
      <c r="I59" s="6"/>
      <c r="J59" s="3"/>
    </row>
    <row r="60" spans="1:15" ht="15" customHeight="1" x14ac:dyDescent="0.2">
      <c r="A60" s="73" t="s">
        <v>42</v>
      </c>
      <c r="B60" s="73"/>
      <c r="C60" s="73"/>
      <c r="D60" s="73"/>
      <c r="E60" s="73"/>
      <c r="F60" s="3"/>
      <c r="G60" s="47"/>
      <c r="H60" s="5" t="s">
        <v>289</v>
      </c>
      <c r="I60" s="6"/>
      <c r="J60" s="3"/>
    </row>
    <row r="61" spans="1:15" ht="15" hidden="1" customHeight="1" x14ac:dyDescent="0.2">
      <c r="A61" s="73" t="s">
        <v>3</v>
      </c>
      <c r="B61" s="73"/>
      <c r="C61" s="73"/>
      <c r="D61" s="73"/>
      <c r="E61" s="73"/>
      <c r="F61" s="3"/>
      <c r="G61" s="4"/>
      <c r="H61" s="5"/>
      <c r="I61" s="6"/>
      <c r="J61" s="3"/>
    </row>
    <row r="62" spans="1:15" ht="15" hidden="1" customHeight="1" x14ac:dyDescent="0.2">
      <c r="A62" s="73" t="s">
        <v>4</v>
      </c>
      <c r="B62" s="73"/>
      <c r="C62" s="73"/>
      <c r="D62" s="73"/>
      <c r="E62" s="73"/>
      <c r="F62" s="3"/>
      <c r="G62" s="4"/>
      <c r="H62" s="5"/>
      <c r="I62" s="6"/>
      <c r="J62" s="3"/>
    </row>
    <row r="63" spans="1:15" ht="15" customHeight="1" x14ac:dyDescent="0.2">
      <c r="A63" s="73" t="s">
        <v>43</v>
      </c>
      <c r="B63" s="73"/>
      <c r="C63" s="73"/>
      <c r="D63" s="73"/>
      <c r="E63" s="73"/>
      <c r="F63" s="3"/>
      <c r="G63" s="4" t="s">
        <v>289</v>
      </c>
      <c r="H63" s="5"/>
      <c r="I63" s="6"/>
      <c r="J63" s="3"/>
    </row>
    <row r="64" spans="1:15" ht="17" thickBot="1" x14ac:dyDescent="0.25">
      <c r="A64" s="73" t="s">
        <v>44</v>
      </c>
      <c r="B64" s="73"/>
      <c r="C64" s="73"/>
      <c r="D64" s="73"/>
      <c r="E64" s="73"/>
      <c r="F64" s="3"/>
      <c r="G64" s="47"/>
      <c r="H64" s="7" t="s">
        <v>289</v>
      </c>
      <c r="I64" s="6"/>
      <c r="J64" s="3"/>
      <c r="K64" s="24">
        <f>COUNTA(F59:F64)</f>
        <v>0</v>
      </c>
      <c r="L64" s="24">
        <f>COUNTA(G59:G64)</f>
        <v>1</v>
      </c>
      <c r="M64" s="24">
        <f>COUNTA(H59:H64)</f>
        <v>3</v>
      </c>
      <c r="N64" s="24">
        <f>COUNTA(I59:I64)</f>
        <v>0</v>
      </c>
      <c r="O64" s="24">
        <f>COUNTA(J59:J64)</f>
        <v>0</v>
      </c>
    </row>
    <row r="65" spans="1:15" ht="16" thickTop="1" x14ac:dyDescent="0.2">
      <c r="A65" s="111" t="s">
        <v>39</v>
      </c>
      <c r="B65" s="111"/>
      <c r="C65" s="111"/>
      <c r="D65" s="111"/>
      <c r="E65" s="111"/>
      <c r="F65" s="111"/>
      <c r="G65" s="111"/>
      <c r="H65" s="112"/>
      <c r="I65" s="111"/>
      <c r="J65" s="111"/>
    </row>
    <row r="66" spans="1:15" ht="106.5" customHeight="1" x14ac:dyDescent="0.2">
      <c r="A66" s="171" t="s">
        <v>318</v>
      </c>
      <c r="B66" s="172"/>
      <c r="C66" s="172"/>
      <c r="D66" s="172"/>
      <c r="E66" s="172"/>
      <c r="F66" s="172"/>
      <c r="G66" s="172"/>
      <c r="H66" s="172"/>
      <c r="I66" s="172"/>
      <c r="J66" s="173"/>
    </row>
    <row r="67" spans="1:15" x14ac:dyDescent="0.2">
      <c r="B67" s="25"/>
      <c r="C67" s="25"/>
      <c r="D67" s="25"/>
      <c r="E67" s="25"/>
      <c r="F67" s="25"/>
      <c r="G67" s="25"/>
      <c r="H67" s="25"/>
      <c r="I67" s="25"/>
      <c r="J67" s="25"/>
    </row>
    <row r="68" spans="1:15" ht="16" thickBot="1" x14ac:dyDescent="0.25">
      <c r="B68" s="16"/>
      <c r="C68" s="16"/>
      <c r="D68" s="16"/>
      <c r="E68" s="16"/>
    </row>
    <row r="69" spans="1:15" ht="22.5" customHeight="1" thickTop="1" x14ac:dyDescent="0.2">
      <c r="A69" s="85" t="s">
        <v>45</v>
      </c>
      <c r="B69" s="85"/>
      <c r="C69" s="85"/>
      <c r="D69" s="85"/>
      <c r="E69" s="85"/>
      <c r="F69" s="86"/>
      <c r="G69" s="87"/>
      <c r="H69" s="17"/>
      <c r="I69" s="88"/>
      <c r="J69" s="86"/>
    </row>
    <row r="70" spans="1:15" x14ac:dyDescent="0.2">
      <c r="A70" s="85"/>
      <c r="B70" s="85"/>
      <c r="C70" s="85"/>
      <c r="D70" s="85"/>
      <c r="E70" s="85"/>
      <c r="F70" s="18">
        <v>5</v>
      </c>
      <c r="G70" s="19">
        <v>4</v>
      </c>
      <c r="H70" s="20">
        <v>3</v>
      </c>
      <c r="I70" s="21">
        <v>2</v>
      </c>
      <c r="J70" s="18">
        <v>1</v>
      </c>
    </row>
    <row r="71" spans="1:15" ht="26" customHeight="1" x14ac:dyDescent="0.2">
      <c r="A71" s="73" t="s">
        <v>46</v>
      </c>
      <c r="B71" s="73"/>
      <c r="C71" s="73"/>
      <c r="D71" s="73"/>
      <c r="E71" s="73"/>
      <c r="F71" s="3"/>
      <c r="G71" s="4"/>
      <c r="H71" s="5" t="s">
        <v>289</v>
      </c>
      <c r="I71" s="6"/>
      <c r="J71" s="3"/>
    </row>
    <row r="72" spans="1:15" ht="15" customHeight="1" x14ac:dyDescent="0.2">
      <c r="A72" s="73" t="s">
        <v>47</v>
      </c>
      <c r="B72" s="73"/>
      <c r="C72" s="73"/>
      <c r="D72" s="73"/>
      <c r="E72" s="73"/>
      <c r="F72" s="3"/>
      <c r="G72" s="4"/>
      <c r="H72" s="5" t="s">
        <v>289</v>
      </c>
      <c r="I72" s="6"/>
      <c r="J72" s="3"/>
    </row>
    <row r="73" spans="1:15" ht="15" hidden="1" customHeight="1" x14ac:dyDescent="0.2">
      <c r="A73" s="73" t="s">
        <v>5</v>
      </c>
      <c r="B73" s="73"/>
      <c r="C73" s="73"/>
      <c r="D73" s="73"/>
      <c r="E73" s="73"/>
      <c r="F73" s="3"/>
      <c r="G73" s="4"/>
      <c r="H73" s="5"/>
      <c r="I73" s="6"/>
      <c r="J73" s="3"/>
    </row>
    <row r="74" spans="1:15" ht="15" customHeight="1" x14ac:dyDescent="0.2">
      <c r="A74" s="73" t="s">
        <v>48</v>
      </c>
      <c r="B74" s="73"/>
      <c r="C74" s="73"/>
      <c r="D74" s="73"/>
      <c r="E74" s="73"/>
      <c r="F74" s="3"/>
      <c r="G74" s="4"/>
      <c r="H74" s="5" t="s">
        <v>289</v>
      </c>
      <c r="I74" s="6"/>
      <c r="J74" s="3"/>
    </row>
    <row r="75" spans="1:15" ht="15" customHeight="1" x14ac:dyDescent="0.2">
      <c r="A75" s="73" t="s">
        <v>49</v>
      </c>
      <c r="B75" s="73"/>
      <c r="C75" s="73"/>
      <c r="D75" s="73"/>
      <c r="E75" s="73"/>
      <c r="F75" s="3"/>
      <c r="G75" s="4"/>
      <c r="H75" s="5" t="s">
        <v>289</v>
      </c>
      <c r="I75" s="6"/>
      <c r="J75" s="3"/>
    </row>
    <row r="76" spans="1:15" ht="15" customHeight="1" thickBot="1" x14ac:dyDescent="0.25">
      <c r="A76" s="73" t="s">
        <v>50</v>
      </c>
      <c r="B76" s="73"/>
      <c r="C76" s="73"/>
      <c r="D76" s="73"/>
      <c r="E76" s="73"/>
      <c r="F76" s="3"/>
      <c r="G76" s="4"/>
      <c r="H76" s="7" t="s">
        <v>289</v>
      </c>
      <c r="I76" s="6"/>
      <c r="J76" s="3"/>
      <c r="K76" s="24">
        <f>COUNTA(F71:F76)</f>
        <v>0</v>
      </c>
      <c r="L76" s="24">
        <f>COUNTA(G71:G76)</f>
        <v>0</v>
      </c>
      <c r="M76" s="24">
        <f>COUNTA(H71:H76)</f>
        <v>5</v>
      </c>
      <c r="N76" s="24">
        <f>COUNTA(I71:I76)</f>
        <v>0</v>
      </c>
      <c r="O76" s="24">
        <f>COUNTA(J71:J76)</f>
        <v>0</v>
      </c>
    </row>
    <row r="77" spans="1:15" ht="16" thickTop="1" x14ac:dyDescent="0.2">
      <c r="A77" s="111" t="s">
        <v>39</v>
      </c>
      <c r="B77" s="111"/>
      <c r="C77" s="111"/>
      <c r="D77" s="111"/>
      <c r="E77" s="111"/>
      <c r="F77" s="111"/>
      <c r="G77" s="111"/>
      <c r="H77" s="112"/>
      <c r="I77" s="111"/>
      <c r="J77" s="111"/>
    </row>
    <row r="78" spans="1:15" ht="138.75" customHeight="1" x14ac:dyDescent="0.2">
      <c r="A78" s="113"/>
      <c r="B78" s="172"/>
      <c r="C78" s="172"/>
      <c r="D78" s="172"/>
      <c r="E78" s="172"/>
      <c r="F78" s="172"/>
      <c r="G78" s="172"/>
      <c r="H78" s="172"/>
      <c r="I78" s="172"/>
      <c r="J78" s="173"/>
    </row>
    <row r="79" spans="1:15" x14ac:dyDescent="0.2">
      <c r="B79" s="25"/>
      <c r="C79" s="25"/>
      <c r="D79" s="25"/>
      <c r="E79" s="25"/>
      <c r="F79" s="25"/>
      <c r="G79" s="25"/>
      <c r="H79" s="25"/>
      <c r="I79" s="25"/>
      <c r="J79" s="25"/>
    </row>
    <row r="80" spans="1:15" ht="16" thickBot="1" x14ac:dyDescent="0.25">
      <c r="B80" s="26"/>
      <c r="C80" s="26"/>
      <c r="D80" s="26"/>
      <c r="E80" s="26"/>
    </row>
    <row r="81" spans="1:15" ht="35.25" customHeight="1" thickTop="1" x14ac:dyDescent="0.2">
      <c r="A81" s="85" t="s">
        <v>51</v>
      </c>
      <c r="B81" s="85"/>
      <c r="C81" s="85"/>
      <c r="D81" s="85"/>
      <c r="E81" s="85"/>
      <c r="F81" s="86"/>
      <c r="G81" s="87"/>
      <c r="H81" s="17"/>
      <c r="I81" s="88"/>
      <c r="J81" s="86"/>
    </row>
    <row r="82" spans="1:15" x14ac:dyDescent="0.2">
      <c r="A82" s="85"/>
      <c r="B82" s="85"/>
      <c r="C82" s="85"/>
      <c r="D82" s="85"/>
      <c r="E82" s="85"/>
      <c r="F82" s="18">
        <v>5</v>
      </c>
      <c r="G82" s="19">
        <v>4</v>
      </c>
      <c r="H82" s="20">
        <v>3</v>
      </c>
      <c r="I82" s="21">
        <v>2</v>
      </c>
      <c r="J82" s="18">
        <v>1</v>
      </c>
    </row>
    <row r="83" spans="1:15" ht="15" customHeight="1" x14ac:dyDescent="0.2">
      <c r="A83" s="73" t="s">
        <v>52</v>
      </c>
      <c r="B83" s="73"/>
      <c r="C83" s="73"/>
      <c r="D83" s="73"/>
      <c r="E83" s="73"/>
      <c r="F83" s="3"/>
      <c r="G83" s="4"/>
      <c r="H83" s="5" t="s">
        <v>289</v>
      </c>
      <c r="I83" s="6"/>
      <c r="J83" s="3"/>
    </row>
    <row r="84" spans="1:15" ht="15" customHeight="1" x14ac:dyDescent="0.2">
      <c r="A84" s="73" t="s">
        <v>53</v>
      </c>
      <c r="B84" s="73"/>
      <c r="C84" s="73"/>
      <c r="D84" s="73"/>
      <c r="E84" s="73"/>
      <c r="F84" s="3"/>
      <c r="G84" s="4"/>
      <c r="H84" s="5" t="s">
        <v>289</v>
      </c>
      <c r="I84" s="6"/>
      <c r="J84" s="3"/>
    </row>
    <row r="85" spans="1:15" ht="15" customHeight="1" x14ac:dyDescent="0.2">
      <c r="A85" s="73" t="s">
        <v>54</v>
      </c>
      <c r="B85" s="73"/>
      <c r="C85" s="73"/>
      <c r="D85" s="73"/>
      <c r="E85" s="73"/>
      <c r="F85" s="3"/>
      <c r="G85" s="4"/>
      <c r="H85" s="5" t="s">
        <v>289</v>
      </c>
      <c r="I85" s="6"/>
      <c r="J85" s="3"/>
    </row>
    <row r="86" spans="1:15" ht="15" customHeight="1" x14ac:dyDescent="0.2">
      <c r="A86" s="73" t="s">
        <v>55</v>
      </c>
      <c r="B86" s="73"/>
      <c r="C86" s="73"/>
      <c r="D86" s="73"/>
      <c r="E86" s="73"/>
      <c r="F86" s="3"/>
      <c r="G86" s="4"/>
      <c r="H86" s="5" t="s">
        <v>289</v>
      </c>
      <c r="I86" s="6"/>
      <c r="J86" s="3"/>
    </row>
    <row r="87" spans="1:15" ht="15" customHeight="1" x14ac:dyDescent="0.2">
      <c r="A87" s="73" t="s">
        <v>56</v>
      </c>
      <c r="B87" s="73"/>
      <c r="C87" s="73"/>
      <c r="D87" s="73"/>
      <c r="E87" s="73"/>
      <c r="F87" s="3"/>
      <c r="G87" s="4"/>
      <c r="H87" s="5" t="s">
        <v>289</v>
      </c>
      <c r="I87" s="6"/>
      <c r="J87" s="3"/>
    </row>
    <row r="88" spans="1:15" ht="15" customHeight="1" x14ac:dyDescent="0.2">
      <c r="A88" s="73" t="s">
        <v>57</v>
      </c>
      <c r="B88" s="73"/>
      <c r="C88" s="73"/>
      <c r="D88" s="73"/>
      <c r="E88" s="73"/>
      <c r="F88" s="3"/>
      <c r="G88" s="4"/>
      <c r="H88" s="5" t="s">
        <v>289</v>
      </c>
      <c r="I88" s="6"/>
      <c r="J88" s="3"/>
    </row>
    <row r="89" spans="1:15" ht="15" customHeight="1" x14ac:dyDescent="0.2">
      <c r="A89" s="73" t="s">
        <v>58</v>
      </c>
      <c r="B89" s="73"/>
      <c r="C89" s="73"/>
      <c r="D89" s="73"/>
      <c r="E89" s="73"/>
      <c r="F89" s="22"/>
      <c r="G89" s="23"/>
      <c r="H89" s="5" t="s">
        <v>289</v>
      </c>
      <c r="I89" s="6"/>
      <c r="J89" s="3"/>
    </row>
    <row r="90" spans="1:15" ht="15" customHeight="1" x14ac:dyDescent="0.2">
      <c r="A90" s="73" t="s">
        <v>59</v>
      </c>
      <c r="B90" s="73"/>
      <c r="C90" s="73"/>
      <c r="D90" s="73"/>
      <c r="E90" s="73"/>
      <c r="F90" s="22"/>
      <c r="G90" s="23"/>
      <c r="H90" s="5" t="s">
        <v>289</v>
      </c>
      <c r="I90" s="6"/>
      <c r="J90" s="3"/>
    </row>
    <row r="91" spans="1:15" ht="17.25" customHeight="1" x14ac:dyDescent="0.2">
      <c r="A91" s="73" t="s">
        <v>60</v>
      </c>
      <c r="B91" s="73"/>
      <c r="C91" s="73"/>
      <c r="D91" s="73"/>
      <c r="E91" s="73"/>
      <c r="F91" s="3"/>
      <c r="G91" s="4"/>
      <c r="H91" s="5" t="s">
        <v>289</v>
      </c>
      <c r="I91" s="6"/>
      <c r="J91" s="3"/>
    </row>
    <row r="92" spans="1:15" ht="15" customHeight="1" x14ac:dyDescent="0.2">
      <c r="A92" s="73" t="s">
        <v>61</v>
      </c>
      <c r="B92" s="73"/>
      <c r="C92" s="73"/>
      <c r="D92" s="73"/>
      <c r="E92" s="73"/>
      <c r="F92" s="3"/>
      <c r="G92" s="4"/>
      <c r="H92" s="5" t="s">
        <v>289</v>
      </c>
      <c r="I92" s="6"/>
      <c r="J92" s="3"/>
    </row>
    <row r="93" spans="1:15" ht="24" customHeight="1" x14ac:dyDescent="0.2">
      <c r="A93" s="73" t="s">
        <v>62</v>
      </c>
      <c r="B93" s="73"/>
      <c r="C93" s="73"/>
      <c r="D93" s="73"/>
      <c r="E93" s="73"/>
      <c r="F93" s="3"/>
      <c r="G93" s="4"/>
      <c r="H93" s="5" t="s">
        <v>289</v>
      </c>
      <c r="I93" s="6"/>
      <c r="J93" s="3"/>
    </row>
    <row r="94" spans="1:15" ht="15" hidden="1" customHeight="1" x14ac:dyDescent="0.2">
      <c r="A94" s="73" t="s">
        <v>63</v>
      </c>
      <c r="B94" s="73"/>
      <c r="C94" s="73"/>
      <c r="D94" s="73"/>
      <c r="E94" s="73"/>
      <c r="F94" s="3"/>
      <c r="G94" s="4"/>
      <c r="H94" s="5"/>
      <c r="I94" s="6"/>
      <c r="J94" s="3"/>
    </row>
    <row r="95" spans="1:15" ht="15" customHeight="1" thickBot="1" x14ac:dyDescent="0.25">
      <c r="A95" s="73" t="s">
        <v>64</v>
      </c>
      <c r="B95" s="73"/>
      <c r="C95" s="73"/>
      <c r="D95" s="73"/>
      <c r="E95" s="73"/>
      <c r="F95" s="3"/>
      <c r="G95" s="4"/>
      <c r="H95" s="7" t="s">
        <v>289</v>
      </c>
      <c r="I95" s="6"/>
      <c r="J95" s="3"/>
      <c r="K95" s="24">
        <f>COUNTA(F83:F95)</f>
        <v>0</v>
      </c>
      <c r="L95" s="24">
        <f>COUNTA(G83:G95)</f>
        <v>0</v>
      </c>
      <c r="M95" s="24">
        <f>COUNTA(H83:H95)</f>
        <v>12</v>
      </c>
      <c r="N95" s="24">
        <f>COUNTA(I83:I95)</f>
        <v>0</v>
      </c>
      <c r="O95" s="24">
        <f>COUNTA(J83:J95)</f>
        <v>0</v>
      </c>
    </row>
    <row r="96" spans="1:15" ht="16" thickTop="1" x14ac:dyDescent="0.2">
      <c r="A96" s="111" t="s">
        <v>39</v>
      </c>
      <c r="B96" s="111"/>
      <c r="C96" s="111"/>
      <c r="D96" s="111"/>
      <c r="E96" s="111"/>
      <c r="F96" s="111"/>
      <c r="G96" s="111"/>
      <c r="H96" s="112"/>
      <c r="I96" s="111"/>
      <c r="J96" s="111"/>
    </row>
    <row r="97" spans="1:15" ht="93" customHeight="1" x14ac:dyDescent="0.2">
      <c r="A97" s="113" t="s">
        <v>310</v>
      </c>
      <c r="B97" s="114"/>
      <c r="C97" s="114"/>
      <c r="D97" s="114"/>
      <c r="E97" s="114"/>
      <c r="F97" s="114"/>
      <c r="G97" s="114"/>
      <c r="H97" s="114"/>
      <c r="I97" s="114"/>
      <c r="J97" s="115"/>
    </row>
    <row r="98" spans="1:15" x14ac:dyDescent="0.2">
      <c r="B98" s="25"/>
      <c r="C98" s="25"/>
      <c r="D98" s="25"/>
      <c r="E98" s="25"/>
      <c r="F98" s="25"/>
      <c r="G98" s="25"/>
      <c r="H98" s="25"/>
      <c r="I98" s="25"/>
      <c r="J98" s="25"/>
    </row>
    <row r="99" spans="1:15" ht="16" thickBot="1" x14ac:dyDescent="0.25">
      <c r="B99" s="16"/>
      <c r="C99" s="16"/>
      <c r="D99" s="16"/>
      <c r="E99" s="16"/>
    </row>
    <row r="100" spans="1:15" ht="16" thickTop="1" x14ac:dyDescent="0.2">
      <c r="A100" s="85" t="s">
        <v>65</v>
      </c>
      <c r="B100" s="85"/>
      <c r="C100" s="85"/>
      <c r="D100" s="85"/>
      <c r="E100" s="85"/>
      <c r="F100" s="86"/>
      <c r="G100" s="87"/>
      <c r="H100" s="17"/>
      <c r="I100" s="88"/>
      <c r="J100" s="86"/>
    </row>
    <row r="101" spans="1:15" x14ac:dyDescent="0.2">
      <c r="A101" s="85"/>
      <c r="B101" s="85"/>
      <c r="C101" s="85"/>
      <c r="D101" s="85"/>
      <c r="E101" s="85"/>
      <c r="F101" s="18">
        <v>5</v>
      </c>
      <c r="G101" s="19">
        <v>4</v>
      </c>
      <c r="H101" s="20">
        <v>3</v>
      </c>
      <c r="I101" s="21">
        <v>2</v>
      </c>
      <c r="J101" s="18">
        <v>1</v>
      </c>
    </row>
    <row r="102" spans="1:15" ht="15" customHeight="1" x14ac:dyDescent="0.2">
      <c r="A102" s="73" t="s">
        <v>66</v>
      </c>
      <c r="B102" s="73"/>
      <c r="C102" s="73"/>
      <c r="D102" s="73"/>
      <c r="E102" s="73"/>
      <c r="F102" s="3"/>
      <c r="G102" s="4"/>
      <c r="H102" s="5" t="s">
        <v>289</v>
      </c>
      <c r="I102" s="6"/>
      <c r="J102" s="3"/>
    </row>
    <row r="103" spans="1:15" ht="15" customHeight="1" x14ac:dyDescent="0.2">
      <c r="A103" s="73" t="s">
        <v>67</v>
      </c>
      <c r="B103" s="73"/>
      <c r="C103" s="73"/>
      <c r="D103" s="73"/>
      <c r="E103" s="73"/>
      <c r="F103" s="3"/>
      <c r="G103" s="4"/>
      <c r="H103" s="5" t="s">
        <v>289</v>
      </c>
      <c r="I103" s="6"/>
      <c r="J103" s="3"/>
    </row>
    <row r="104" spans="1:15" ht="15" customHeight="1" x14ac:dyDescent="0.2">
      <c r="A104" s="73" t="s">
        <v>68</v>
      </c>
      <c r="B104" s="73"/>
      <c r="C104" s="73"/>
      <c r="D104" s="73"/>
      <c r="E104" s="73"/>
      <c r="F104" s="3"/>
      <c r="G104" s="4"/>
      <c r="H104" s="5" t="s">
        <v>289</v>
      </c>
      <c r="I104" s="6"/>
      <c r="J104" s="3"/>
    </row>
    <row r="105" spans="1:15" ht="15" customHeight="1" x14ac:dyDescent="0.2">
      <c r="A105" s="73" t="s">
        <v>69</v>
      </c>
      <c r="B105" s="73"/>
      <c r="C105" s="73"/>
      <c r="D105" s="73"/>
      <c r="E105" s="73"/>
      <c r="F105" s="3"/>
      <c r="G105" s="4"/>
      <c r="H105" s="5" t="s">
        <v>289</v>
      </c>
      <c r="I105" s="6"/>
      <c r="J105" s="3"/>
    </row>
    <row r="106" spans="1:15" ht="15" customHeight="1" x14ac:dyDescent="0.2">
      <c r="A106" s="73" t="s">
        <v>70</v>
      </c>
      <c r="B106" s="73"/>
      <c r="C106" s="73"/>
      <c r="D106" s="73"/>
      <c r="E106" s="73"/>
      <c r="F106" s="3"/>
      <c r="G106" s="4"/>
      <c r="H106" s="5" t="s">
        <v>289</v>
      </c>
      <c r="I106" s="6"/>
      <c r="J106" s="3"/>
    </row>
    <row r="107" spans="1:15" ht="15" customHeight="1" x14ac:dyDescent="0.2">
      <c r="A107" s="73" t="s">
        <v>71</v>
      </c>
      <c r="B107" s="73"/>
      <c r="C107" s="73"/>
      <c r="D107" s="73"/>
      <c r="E107" s="73"/>
      <c r="F107" s="3"/>
      <c r="G107" s="4"/>
      <c r="H107" s="5" t="s">
        <v>289</v>
      </c>
      <c r="I107" s="6"/>
      <c r="J107" s="3"/>
    </row>
    <row r="108" spans="1:15" ht="15" customHeight="1" x14ac:dyDescent="0.2">
      <c r="A108" s="73" t="s">
        <v>72</v>
      </c>
      <c r="B108" s="73"/>
      <c r="C108" s="73"/>
      <c r="D108" s="73"/>
      <c r="E108" s="73"/>
      <c r="F108" s="3"/>
      <c r="G108" s="4"/>
      <c r="H108" s="5" t="s">
        <v>289</v>
      </c>
      <c r="I108" s="6"/>
      <c r="J108" s="3"/>
    </row>
    <row r="109" spans="1:15" ht="15" hidden="1" customHeight="1" x14ac:dyDescent="0.2">
      <c r="A109" s="73" t="s">
        <v>6</v>
      </c>
      <c r="B109" s="73"/>
      <c r="C109" s="73"/>
      <c r="D109" s="73"/>
      <c r="E109" s="73"/>
      <c r="F109" s="3"/>
      <c r="G109" s="4"/>
      <c r="H109" s="5"/>
      <c r="I109" s="6"/>
      <c r="J109" s="3"/>
    </row>
    <row r="110" spans="1:15" ht="15" customHeight="1" x14ac:dyDescent="0.2">
      <c r="A110" s="73" t="s">
        <v>73</v>
      </c>
      <c r="B110" s="73"/>
      <c r="C110" s="73"/>
      <c r="D110" s="73"/>
      <c r="E110" s="73"/>
      <c r="F110" s="3"/>
      <c r="G110" s="4"/>
      <c r="H110" s="5" t="s">
        <v>289</v>
      </c>
      <c r="I110" s="6"/>
      <c r="J110" s="3"/>
    </row>
    <row r="111" spans="1:15" ht="15" customHeight="1" thickBot="1" x14ac:dyDescent="0.25">
      <c r="A111" s="73" t="s">
        <v>74</v>
      </c>
      <c r="B111" s="73"/>
      <c r="C111" s="73"/>
      <c r="D111" s="73"/>
      <c r="E111" s="73"/>
      <c r="F111" s="3"/>
      <c r="G111" s="4"/>
      <c r="H111" s="7" t="s">
        <v>289</v>
      </c>
      <c r="I111" s="6"/>
      <c r="J111" s="3"/>
      <c r="K111" s="24">
        <f>COUNTA(F102:F111)</f>
        <v>0</v>
      </c>
      <c r="L111" s="24">
        <f>COUNTA(G102:G111)</f>
        <v>0</v>
      </c>
      <c r="M111" s="24">
        <f>COUNTA(H102:H111)</f>
        <v>9</v>
      </c>
      <c r="N111" s="24">
        <f>COUNTA(I102:I111)</f>
        <v>0</v>
      </c>
      <c r="O111" s="24">
        <f>COUNTA(J102:J111)</f>
        <v>0</v>
      </c>
    </row>
    <row r="112" spans="1:15" ht="16" thickTop="1" x14ac:dyDescent="0.2">
      <c r="A112" s="111" t="s">
        <v>39</v>
      </c>
      <c r="B112" s="111"/>
      <c r="C112" s="111"/>
      <c r="D112" s="111"/>
      <c r="E112" s="111"/>
      <c r="F112" s="111"/>
      <c r="G112" s="111"/>
      <c r="H112" s="112"/>
      <c r="I112" s="111"/>
      <c r="J112" s="111"/>
    </row>
    <row r="113" spans="1:17" ht="101.25" customHeight="1" x14ac:dyDescent="0.2">
      <c r="A113" s="113" t="s">
        <v>319</v>
      </c>
      <c r="B113" s="172"/>
      <c r="C113" s="172"/>
      <c r="D113" s="172"/>
      <c r="E113" s="172"/>
      <c r="F113" s="172"/>
      <c r="G113" s="172"/>
      <c r="H113" s="172"/>
      <c r="I113" s="172"/>
      <c r="J113" s="173"/>
    </row>
    <row r="114" spans="1:17" x14ac:dyDescent="0.2">
      <c r="B114" s="25"/>
      <c r="C114" s="25"/>
      <c r="D114" s="25"/>
      <c r="E114" s="25"/>
      <c r="F114" s="25"/>
      <c r="G114" s="25"/>
      <c r="H114" s="25"/>
      <c r="I114" s="25"/>
      <c r="J114" s="25"/>
    </row>
    <row r="115" spans="1:17" ht="16" thickBot="1" x14ac:dyDescent="0.25">
      <c r="B115" s="16"/>
      <c r="C115" s="16"/>
      <c r="D115" s="16"/>
      <c r="E115" s="16"/>
    </row>
    <row r="116" spans="1:17" ht="22.5" customHeight="1" thickTop="1" x14ac:dyDescent="0.2">
      <c r="A116" s="85" t="s">
        <v>75</v>
      </c>
      <c r="B116" s="85"/>
      <c r="C116" s="85"/>
      <c r="D116" s="85"/>
      <c r="E116" s="85"/>
      <c r="F116" s="86"/>
      <c r="G116" s="87"/>
      <c r="H116" s="17"/>
      <c r="I116" s="88"/>
      <c r="J116" s="86"/>
    </row>
    <row r="117" spans="1:17" x14ac:dyDescent="0.2">
      <c r="A117" s="85"/>
      <c r="B117" s="85"/>
      <c r="C117" s="85"/>
      <c r="D117" s="85"/>
      <c r="E117" s="85"/>
      <c r="F117" s="18">
        <v>5</v>
      </c>
      <c r="G117" s="19">
        <v>4</v>
      </c>
      <c r="H117" s="20">
        <v>3</v>
      </c>
      <c r="I117" s="21">
        <v>2</v>
      </c>
      <c r="J117" s="18">
        <v>1</v>
      </c>
    </row>
    <row r="118" spans="1:17" ht="15" customHeight="1" x14ac:dyDescent="0.2">
      <c r="A118" s="73" t="s">
        <v>76</v>
      </c>
      <c r="B118" s="73"/>
      <c r="C118" s="73"/>
      <c r="D118" s="73"/>
      <c r="E118" s="73"/>
      <c r="F118" s="22"/>
      <c r="G118" s="23"/>
      <c r="H118" s="5" t="s">
        <v>289</v>
      </c>
      <c r="I118" s="6"/>
      <c r="J118" s="3"/>
    </row>
    <row r="119" spans="1:17" ht="24" customHeight="1" x14ac:dyDescent="0.2">
      <c r="A119" s="73" t="s">
        <v>77</v>
      </c>
      <c r="B119" s="73"/>
      <c r="C119" s="73"/>
      <c r="D119" s="73"/>
      <c r="E119" s="73"/>
      <c r="F119" s="3"/>
      <c r="G119" s="4"/>
      <c r="H119" s="5" t="s">
        <v>289</v>
      </c>
      <c r="I119" s="6"/>
      <c r="J119" s="3"/>
    </row>
    <row r="120" spans="1:17" ht="26" customHeight="1" thickBot="1" x14ac:dyDescent="0.25">
      <c r="A120" s="73" t="s">
        <v>78</v>
      </c>
      <c r="B120" s="73"/>
      <c r="C120" s="73"/>
      <c r="D120" s="73"/>
      <c r="E120" s="73"/>
      <c r="F120" s="3"/>
      <c r="G120" s="4"/>
      <c r="H120" s="7" t="s">
        <v>289</v>
      </c>
      <c r="I120" s="6"/>
      <c r="J120" s="3"/>
      <c r="K120" s="24">
        <f>COUNTA(F118:F120)</f>
        <v>0</v>
      </c>
      <c r="L120" s="24">
        <f>COUNTA(G118:G120)</f>
        <v>0</v>
      </c>
      <c r="M120" s="24">
        <f>COUNTA(H118:H120)</f>
        <v>3</v>
      </c>
      <c r="N120" s="24">
        <f>COUNTA(I118:I120)</f>
        <v>0</v>
      </c>
      <c r="O120" s="24">
        <f>COUNTA(J118:J120)</f>
        <v>0</v>
      </c>
    </row>
    <row r="121" spans="1:17" ht="16" thickTop="1" x14ac:dyDescent="0.2">
      <c r="A121" s="111" t="s">
        <v>39</v>
      </c>
      <c r="B121" s="111"/>
      <c r="C121" s="111"/>
      <c r="D121" s="111"/>
      <c r="E121" s="111"/>
      <c r="F121" s="111"/>
      <c r="G121" s="111"/>
      <c r="H121" s="112"/>
      <c r="I121" s="111"/>
      <c r="J121" s="111"/>
    </row>
    <row r="122" spans="1:17" ht="51.75" customHeight="1" x14ac:dyDescent="0.2">
      <c r="A122" s="113"/>
      <c r="B122" s="114"/>
      <c r="C122" s="114"/>
      <c r="D122" s="114"/>
      <c r="E122" s="114"/>
      <c r="F122" s="114"/>
      <c r="G122" s="114"/>
      <c r="H122" s="114"/>
      <c r="I122" s="114"/>
      <c r="J122" s="115"/>
    </row>
    <row r="123" spans="1:17" x14ac:dyDescent="0.2">
      <c r="B123" s="16"/>
      <c r="C123" s="16"/>
      <c r="D123" s="16"/>
      <c r="E123" s="16"/>
      <c r="K123" s="36">
        <f>SUM(K1:K120)</f>
        <v>0</v>
      </c>
      <c r="L123" s="36">
        <f>SUM(L1:L120)</f>
        <v>1</v>
      </c>
      <c r="M123" s="36">
        <f>SUM(M1:M120)</f>
        <v>37</v>
      </c>
      <c r="N123" s="36">
        <f>SUM(N1:N120)</f>
        <v>0</v>
      </c>
      <c r="O123" s="36">
        <f>SUM(O1:O120)</f>
        <v>0</v>
      </c>
      <c r="P123" s="37" t="s">
        <v>22</v>
      </c>
      <c r="Q123" s="38" t="s">
        <v>79</v>
      </c>
    </row>
    <row r="124" spans="1:17" x14ac:dyDescent="0.2">
      <c r="B124" s="16"/>
      <c r="C124" s="16"/>
      <c r="D124" s="16"/>
      <c r="E124" s="16"/>
    </row>
    <row r="125" spans="1:17" ht="16" thickBot="1" x14ac:dyDescent="0.25">
      <c r="A125" s="118" t="s">
        <v>80</v>
      </c>
      <c r="B125" s="118"/>
      <c r="C125" s="118"/>
      <c r="D125" s="118"/>
      <c r="E125" s="118"/>
      <c r="F125" s="118"/>
      <c r="G125" s="118"/>
      <c r="H125" s="119"/>
      <c r="I125" s="118"/>
      <c r="J125" s="118"/>
    </row>
    <row r="126" spans="1:17" ht="16" thickTop="1" x14ac:dyDescent="0.2">
      <c r="A126" s="85" t="s">
        <v>81</v>
      </c>
      <c r="B126" s="85"/>
      <c r="C126" s="85"/>
      <c r="D126" s="85"/>
      <c r="E126" s="85"/>
      <c r="F126" s="86"/>
      <c r="G126" s="87"/>
      <c r="H126" s="17"/>
      <c r="I126" s="88"/>
      <c r="J126" s="86"/>
    </row>
    <row r="127" spans="1:17" x14ac:dyDescent="0.2">
      <c r="A127" s="85"/>
      <c r="B127" s="85"/>
      <c r="C127" s="85"/>
      <c r="D127" s="85"/>
      <c r="E127" s="85"/>
      <c r="F127" s="18">
        <v>5</v>
      </c>
      <c r="G127" s="19">
        <v>4</v>
      </c>
      <c r="H127" s="20">
        <v>3</v>
      </c>
      <c r="I127" s="21">
        <v>2</v>
      </c>
      <c r="J127" s="18">
        <v>1</v>
      </c>
    </row>
    <row r="128" spans="1:17" ht="15" customHeight="1" x14ac:dyDescent="0.2">
      <c r="A128" s="73" t="s">
        <v>82</v>
      </c>
      <c r="B128" s="73"/>
      <c r="C128" s="73"/>
      <c r="D128" s="73"/>
      <c r="E128" s="73"/>
      <c r="F128" s="3"/>
      <c r="G128" s="4"/>
      <c r="H128" s="5" t="s">
        <v>289</v>
      </c>
      <c r="I128" s="6"/>
      <c r="J128" s="3"/>
    </row>
    <row r="129" spans="1:15" ht="13.5" customHeight="1" x14ac:dyDescent="0.2">
      <c r="A129" s="73" t="s">
        <v>83</v>
      </c>
      <c r="B129" s="73"/>
      <c r="C129" s="73"/>
      <c r="D129" s="73"/>
      <c r="E129" s="73"/>
      <c r="F129" s="22"/>
      <c r="G129" s="23"/>
      <c r="H129" s="5" t="s">
        <v>289</v>
      </c>
      <c r="I129" s="6"/>
      <c r="J129" s="3"/>
    </row>
    <row r="130" spans="1:15" ht="15" customHeight="1" x14ac:dyDescent="0.2">
      <c r="A130" s="73" t="s">
        <v>84</v>
      </c>
      <c r="B130" s="73"/>
      <c r="C130" s="73"/>
      <c r="D130" s="73"/>
      <c r="E130" s="73"/>
      <c r="F130" s="3"/>
      <c r="G130" s="4"/>
      <c r="H130" s="5" t="s">
        <v>289</v>
      </c>
      <c r="I130" s="6"/>
      <c r="J130" s="3"/>
    </row>
    <row r="131" spans="1:15" ht="15" customHeight="1" x14ac:dyDescent="0.2">
      <c r="A131" s="73" t="s">
        <v>85</v>
      </c>
      <c r="B131" s="73"/>
      <c r="C131" s="73"/>
      <c r="D131" s="73"/>
      <c r="E131" s="73"/>
      <c r="F131" s="3"/>
      <c r="G131" s="4"/>
      <c r="H131" s="5" t="s">
        <v>289</v>
      </c>
      <c r="I131" s="6"/>
      <c r="J131" s="3"/>
    </row>
    <row r="132" spans="1:15" ht="15" hidden="1" customHeight="1" x14ac:dyDescent="0.2">
      <c r="A132" s="73" t="s">
        <v>15</v>
      </c>
      <c r="B132" s="73"/>
      <c r="C132" s="73"/>
      <c r="D132" s="73"/>
      <c r="E132" s="73"/>
      <c r="F132" s="22"/>
      <c r="G132" s="23"/>
      <c r="H132" s="5"/>
      <c r="I132" s="6"/>
      <c r="J132" s="3"/>
    </row>
    <row r="133" spans="1:15" ht="15" customHeight="1" thickBot="1" x14ac:dyDescent="0.25">
      <c r="A133" s="73" t="s">
        <v>86</v>
      </c>
      <c r="B133" s="73"/>
      <c r="C133" s="73"/>
      <c r="D133" s="73"/>
      <c r="E133" s="73"/>
      <c r="F133" s="3"/>
      <c r="G133" s="4"/>
      <c r="H133" s="7" t="s">
        <v>289</v>
      </c>
      <c r="I133" s="6"/>
      <c r="J133" s="3"/>
      <c r="K133" s="24">
        <f>COUNTA(F128:F133)</f>
        <v>0</v>
      </c>
      <c r="L133" s="24">
        <f>COUNTA(G128:G133)</f>
        <v>0</v>
      </c>
      <c r="M133" s="24">
        <f>COUNTA(H128:H133)</f>
        <v>5</v>
      </c>
      <c r="N133" s="24">
        <f>COUNTA(I128:I133)</f>
        <v>0</v>
      </c>
      <c r="O133" s="24">
        <f>COUNTA(J128:J133)</f>
        <v>0</v>
      </c>
    </row>
    <row r="134" spans="1:15" ht="16" thickTop="1" x14ac:dyDescent="0.2">
      <c r="A134" s="111" t="s">
        <v>39</v>
      </c>
      <c r="B134" s="111"/>
      <c r="C134" s="111"/>
      <c r="D134" s="111"/>
      <c r="E134" s="111"/>
      <c r="F134" s="111"/>
      <c r="G134" s="111"/>
      <c r="H134" s="112"/>
      <c r="I134" s="111"/>
      <c r="J134" s="111"/>
    </row>
    <row r="135" spans="1:15" ht="54" customHeight="1" x14ac:dyDescent="0.2">
      <c r="A135" s="128"/>
      <c r="B135" s="114"/>
      <c r="C135" s="114"/>
      <c r="D135" s="114"/>
      <c r="E135" s="114"/>
      <c r="F135" s="114"/>
      <c r="G135" s="114"/>
      <c r="H135" s="114"/>
      <c r="I135" s="114"/>
      <c r="J135" s="115"/>
    </row>
    <row r="136" spans="1:15" ht="15" customHeight="1" x14ac:dyDescent="0.2">
      <c r="B136" s="25"/>
      <c r="C136" s="25"/>
      <c r="D136" s="25"/>
      <c r="E136" s="25"/>
      <c r="F136" s="25"/>
      <c r="G136" s="25"/>
      <c r="H136" s="25"/>
      <c r="I136" s="25"/>
      <c r="J136" s="25"/>
    </row>
    <row r="137" spans="1:15" ht="15" customHeight="1" thickBot="1" x14ac:dyDescent="0.25">
      <c r="B137" s="16"/>
      <c r="C137" s="16"/>
      <c r="D137" s="16"/>
      <c r="E137" s="16"/>
    </row>
    <row r="138" spans="1:15" ht="16" thickTop="1" x14ac:dyDescent="0.2">
      <c r="A138" s="85" t="s">
        <v>87</v>
      </c>
      <c r="B138" s="85"/>
      <c r="C138" s="85"/>
      <c r="D138" s="85"/>
      <c r="E138" s="85"/>
      <c r="F138" s="122"/>
      <c r="G138" s="123"/>
      <c r="H138" s="27"/>
      <c r="I138" s="124"/>
      <c r="J138" s="122"/>
    </row>
    <row r="139" spans="1:15" x14ac:dyDescent="0.2">
      <c r="A139" s="85"/>
      <c r="B139" s="85"/>
      <c r="C139" s="85"/>
      <c r="D139" s="85"/>
      <c r="E139" s="85"/>
      <c r="F139" s="18">
        <v>5</v>
      </c>
      <c r="G139" s="19">
        <v>4</v>
      </c>
      <c r="H139" s="20">
        <v>3</v>
      </c>
      <c r="I139" s="21">
        <v>2</v>
      </c>
      <c r="J139" s="18">
        <v>1</v>
      </c>
    </row>
    <row r="140" spans="1:15" ht="15" customHeight="1" x14ac:dyDescent="0.2">
      <c r="A140" s="73" t="s">
        <v>311</v>
      </c>
      <c r="B140" s="73"/>
      <c r="C140" s="73"/>
      <c r="D140" s="73"/>
      <c r="E140" s="73"/>
      <c r="F140" s="3"/>
      <c r="G140" s="4"/>
      <c r="H140" s="5" t="s">
        <v>289</v>
      </c>
      <c r="I140" s="6"/>
      <c r="J140" s="3"/>
    </row>
    <row r="141" spans="1:15" ht="15" customHeight="1" x14ac:dyDescent="0.2">
      <c r="A141" s="73" t="s">
        <v>88</v>
      </c>
      <c r="B141" s="73"/>
      <c r="C141" s="73"/>
      <c r="D141" s="73"/>
      <c r="E141" s="73"/>
      <c r="F141" s="3"/>
      <c r="G141" s="4"/>
      <c r="H141" s="5" t="s">
        <v>289</v>
      </c>
      <c r="I141" s="6"/>
      <c r="J141" s="3"/>
    </row>
    <row r="142" spans="1:15" ht="15" customHeight="1" thickBot="1" x14ac:dyDescent="0.25">
      <c r="A142" s="73" t="s">
        <v>89</v>
      </c>
      <c r="B142" s="73"/>
      <c r="C142" s="73"/>
      <c r="D142" s="73"/>
      <c r="E142" s="73"/>
      <c r="F142" s="3"/>
      <c r="G142" s="4"/>
      <c r="H142" s="7" t="s">
        <v>289</v>
      </c>
      <c r="I142" s="6"/>
      <c r="J142" s="3"/>
      <c r="K142" s="24">
        <f>COUNTA(F140:F142)</f>
        <v>0</v>
      </c>
      <c r="L142" s="24">
        <f>COUNTA(G140:G142)</f>
        <v>0</v>
      </c>
      <c r="M142" s="24">
        <f>COUNTA(H140:H142)</f>
        <v>3</v>
      </c>
      <c r="N142" s="24">
        <f>COUNTA(I140:I142)</f>
        <v>0</v>
      </c>
      <c r="O142" s="24">
        <f>COUNTA(J140:J142)</f>
        <v>0</v>
      </c>
    </row>
    <row r="143" spans="1:15" ht="16" thickTop="1" x14ac:dyDescent="0.2">
      <c r="A143" s="111" t="s">
        <v>39</v>
      </c>
      <c r="B143" s="111"/>
      <c r="C143" s="111"/>
      <c r="D143" s="111"/>
      <c r="E143" s="111"/>
      <c r="F143" s="111"/>
      <c r="G143" s="111"/>
      <c r="H143" s="112"/>
      <c r="I143" s="111"/>
      <c r="J143" s="111"/>
    </row>
    <row r="144" spans="1:15" ht="35.25" customHeight="1" x14ac:dyDescent="0.2">
      <c r="A144" s="113" t="s">
        <v>300</v>
      </c>
      <c r="B144" s="172"/>
      <c r="C144" s="172"/>
      <c r="D144" s="172"/>
      <c r="E144" s="172"/>
      <c r="F144" s="172"/>
      <c r="G144" s="172"/>
      <c r="H144" s="172"/>
      <c r="I144" s="172"/>
      <c r="J144" s="173"/>
    </row>
    <row r="145" spans="1:15" ht="15" customHeight="1" x14ac:dyDescent="0.2">
      <c r="B145" s="25"/>
      <c r="C145" s="25"/>
      <c r="D145" s="25"/>
      <c r="E145" s="25"/>
      <c r="F145" s="25"/>
      <c r="G145" s="25"/>
      <c r="H145" s="25"/>
      <c r="I145" s="25"/>
      <c r="J145" s="25"/>
    </row>
    <row r="146" spans="1:15" ht="15" customHeight="1" thickBot="1" x14ac:dyDescent="0.25">
      <c r="B146" s="16"/>
      <c r="C146" s="16"/>
      <c r="D146" s="16"/>
      <c r="E146" s="16"/>
    </row>
    <row r="147" spans="1:15" ht="16" thickTop="1" x14ac:dyDescent="0.2">
      <c r="A147" s="178" t="s">
        <v>90</v>
      </c>
      <c r="B147" s="178"/>
      <c r="C147" s="178"/>
      <c r="D147" s="178"/>
      <c r="E147" s="178"/>
      <c r="F147" s="125"/>
      <c r="G147" s="126"/>
      <c r="H147" s="48"/>
      <c r="I147" s="127"/>
      <c r="J147" s="125"/>
    </row>
    <row r="148" spans="1:15" x14ac:dyDescent="0.2">
      <c r="A148" s="178"/>
      <c r="B148" s="178"/>
      <c r="C148" s="178"/>
      <c r="D148" s="178"/>
      <c r="E148" s="178"/>
      <c r="F148" s="49">
        <v>5</v>
      </c>
      <c r="G148" s="50">
        <v>4</v>
      </c>
      <c r="H148" s="51">
        <v>3</v>
      </c>
      <c r="I148" s="52">
        <v>2</v>
      </c>
      <c r="J148" s="49">
        <v>1</v>
      </c>
    </row>
    <row r="149" spans="1:15" ht="15" customHeight="1" x14ac:dyDescent="0.2">
      <c r="A149" s="177" t="s">
        <v>91</v>
      </c>
      <c r="B149" s="177"/>
      <c r="C149" s="177"/>
      <c r="D149" s="177"/>
      <c r="E149" s="177"/>
      <c r="F149" s="53"/>
      <c r="G149" s="54"/>
      <c r="H149" s="55" t="s">
        <v>289</v>
      </c>
      <c r="I149" s="56"/>
      <c r="J149" s="53"/>
    </row>
    <row r="150" spans="1:15" ht="15" customHeight="1" x14ac:dyDescent="0.2">
      <c r="A150" s="177" t="s">
        <v>92</v>
      </c>
      <c r="B150" s="177"/>
      <c r="C150" s="177"/>
      <c r="D150" s="177"/>
      <c r="E150" s="177"/>
      <c r="F150" s="57"/>
      <c r="G150" s="58"/>
      <c r="H150" s="55" t="s">
        <v>289</v>
      </c>
      <c r="I150" s="56"/>
      <c r="J150" s="53"/>
    </row>
    <row r="151" spans="1:15" ht="15" customHeight="1" x14ac:dyDescent="0.2">
      <c r="A151" s="177" t="s">
        <v>93</v>
      </c>
      <c r="B151" s="177"/>
      <c r="C151" s="177"/>
      <c r="D151" s="177"/>
      <c r="E151" s="177"/>
      <c r="F151" s="53"/>
      <c r="G151" s="54"/>
      <c r="H151" s="55" t="s">
        <v>289</v>
      </c>
      <c r="I151" s="56"/>
      <c r="J151" s="53"/>
    </row>
    <row r="152" spans="1:15" ht="15" customHeight="1" x14ac:dyDescent="0.2">
      <c r="A152" s="177" t="s">
        <v>94</v>
      </c>
      <c r="B152" s="177"/>
      <c r="C152" s="177"/>
      <c r="D152" s="177"/>
      <c r="E152" s="177"/>
      <c r="F152" s="53"/>
      <c r="G152" s="54"/>
      <c r="H152" s="55" t="s">
        <v>289</v>
      </c>
      <c r="I152" s="56"/>
      <c r="J152" s="53"/>
    </row>
    <row r="153" spans="1:15" ht="15" customHeight="1" thickBot="1" x14ac:dyDescent="0.25">
      <c r="A153" s="177" t="s">
        <v>95</v>
      </c>
      <c r="B153" s="177"/>
      <c r="C153" s="177"/>
      <c r="D153" s="177"/>
      <c r="E153" s="177"/>
      <c r="F153" s="53"/>
      <c r="G153" s="54"/>
      <c r="H153" s="59" t="s">
        <v>289</v>
      </c>
      <c r="I153" s="56"/>
      <c r="J153" s="53"/>
      <c r="K153" s="24">
        <f>COUNTA(F149:F153)</f>
        <v>0</v>
      </c>
      <c r="L153" s="24">
        <f>COUNTA(G149:G153)</f>
        <v>0</v>
      </c>
      <c r="M153" s="24">
        <f>COUNTA(H149:H153)</f>
        <v>5</v>
      </c>
      <c r="N153" s="24">
        <f>COUNTA(I149:I153)</f>
        <v>0</v>
      </c>
      <c r="O153" s="24">
        <f>COUNTA(J149:J153)</f>
        <v>0</v>
      </c>
    </row>
    <row r="154" spans="1:15" ht="16" thickTop="1" x14ac:dyDescent="0.2">
      <c r="A154" s="120" t="s">
        <v>39</v>
      </c>
      <c r="B154" s="120"/>
      <c r="C154" s="120"/>
      <c r="D154" s="120"/>
      <c r="E154" s="120"/>
      <c r="F154" s="120"/>
      <c r="G154" s="120"/>
      <c r="H154" s="121"/>
      <c r="I154" s="120"/>
      <c r="J154" s="120"/>
    </row>
    <row r="155" spans="1:15" ht="70" customHeight="1" x14ac:dyDescent="0.2">
      <c r="A155" s="174"/>
      <c r="B155" s="175"/>
      <c r="C155" s="175"/>
      <c r="D155" s="175"/>
      <c r="E155" s="175"/>
      <c r="F155" s="175"/>
      <c r="G155" s="175"/>
      <c r="H155" s="175"/>
      <c r="I155" s="175"/>
      <c r="J155" s="176"/>
    </row>
    <row r="156" spans="1:15" x14ac:dyDescent="0.2">
      <c r="B156" s="16"/>
      <c r="C156" s="16"/>
      <c r="D156" s="16"/>
      <c r="E156" s="16"/>
    </row>
    <row r="157" spans="1:15" ht="16" thickBot="1" x14ac:dyDescent="0.25">
      <c r="B157" s="16"/>
      <c r="C157" s="16"/>
      <c r="D157" s="16"/>
      <c r="E157" s="16"/>
    </row>
    <row r="158" spans="1:15" ht="15.75" customHeight="1" thickTop="1" x14ac:dyDescent="0.2">
      <c r="A158" s="85" t="s">
        <v>96</v>
      </c>
      <c r="B158" s="85"/>
      <c r="C158" s="85"/>
      <c r="D158" s="85"/>
      <c r="E158" s="85"/>
      <c r="F158" s="86"/>
      <c r="G158" s="87"/>
      <c r="H158" s="17"/>
      <c r="I158" s="88"/>
      <c r="J158" s="86"/>
    </row>
    <row r="159" spans="1:15" x14ac:dyDescent="0.2">
      <c r="A159" s="85"/>
      <c r="B159" s="85"/>
      <c r="C159" s="85"/>
      <c r="D159" s="85"/>
      <c r="E159" s="85"/>
      <c r="F159" s="18">
        <v>5</v>
      </c>
      <c r="G159" s="19">
        <v>4</v>
      </c>
      <c r="H159" s="20">
        <v>3</v>
      </c>
      <c r="I159" s="21">
        <v>2</v>
      </c>
      <c r="J159" s="18">
        <v>1</v>
      </c>
    </row>
    <row r="160" spans="1:15" ht="15" customHeight="1" x14ac:dyDescent="0.2">
      <c r="A160" s="73" t="s">
        <v>97</v>
      </c>
      <c r="B160" s="73"/>
      <c r="C160" s="73"/>
      <c r="D160" s="73"/>
      <c r="E160" s="73"/>
      <c r="F160" s="22"/>
      <c r="G160" s="23"/>
      <c r="H160" s="5" t="s">
        <v>289</v>
      </c>
      <c r="I160" s="6"/>
      <c r="J160" s="3"/>
    </row>
    <row r="161" spans="1:15" ht="15" customHeight="1" x14ac:dyDescent="0.2">
      <c r="A161" s="73" t="s">
        <v>98</v>
      </c>
      <c r="B161" s="73"/>
      <c r="C161" s="73"/>
      <c r="D161" s="73"/>
      <c r="E161" s="73"/>
      <c r="F161" s="3"/>
      <c r="G161" s="4"/>
      <c r="H161" s="5" t="s">
        <v>289</v>
      </c>
      <c r="I161" s="6"/>
      <c r="J161" s="3"/>
    </row>
    <row r="162" spans="1:15" ht="24.75" customHeight="1" x14ac:dyDescent="0.2">
      <c r="A162" s="73" t="s">
        <v>99</v>
      </c>
      <c r="B162" s="73"/>
      <c r="C162" s="73"/>
      <c r="D162" s="73"/>
      <c r="E162" s="73"/>
      <c r="F162" s="3"/>
      <c r="G162" s="4"/>
      <c r="H162" s="5" t="s">
        <v>289</v>
      </c>
      <c r="I162" s="6"/>
      <c r="J162" s="3"/>
    </row>
    <row r="163" spans="1:15" ht="15" customHeight="1" x14ac:dyDescent="0.2">
      <c r="A163" s="73" t="s">
        <v>100</v>
      </c>
      <c r="B163" s="73"/>
      <c r="C163" s="73"/>
      <c r="D163" s="73"/>
      <c r="E163" s="73"/>
      <c r="F163" s="3"/>
      <c r="G163" s="4"/>
      <c r="H163" s="5" t="s">
        <v>289</v>
      </c>
      <c r="I163" s="6"/>
      <c r="J163" s="3"/>
    </row>
    <row r="164" spans="1:15" ht="15" customHeight="1" x14ac:dyDescent="0.2">
      <c r="A164" s="73" t="s">
        <v>101</v>
      </c>
      <c r="B164" s="73"/>
      <c r="C164" s="73"/>
      <c r="D164" s="73"/>
      <c r="E164" s="73"/>
      <c r="F164" s="3"/>
      <c r="G164" s="4"/>
      <c r="H164" s="5" t="s">
        <v>289</v>
      </c>
      <c r="I164" s="6"/>
      <c r="J164" s="3"/>
    </row>
    <row r="165" spans="1:15" ht="15" hidden="1" customHeight="1" x14ac:dyDescent="0.2">
      <c r="A165" s="73" t="s">
        <v>7</v>
      </c>
      <c r="B165" s="73"/>
      <c r="C165" s="73"/>
      <c r="D165" s="73"/>
      <c r="E165" s="73"/>
      <c r="F165" s="3"/>
      <c r="G165" s="4"/>
      <c r="H165" s="5"/>
      <c r="I165" s="6"/>
      <c r="J165" s="3"/>
    </row>
    <row r="166" spans="1:15" ht="15" customHeight="1" thickBot="1" x14ac:dyDescent="0.25">
      <c r="A166" s="73" t="s">
        <v>102</v>
      </c>
      <c r="B166" s="73"/>
      <c r="C166" s="73"/>
      <c r="D166" s="73"/>
      <c r="E166" s="73"/>
      <c r="F166" s="3"/>
      <c r="G166" s="4"/>
      <c r="H166" s="7" t="s">
        <v>289</v>
      </c>
      <c r="I166" s="6"/>
      <c r="J166" s="3"/>
      <c r="K166" s="24">
        <f>COUNTA(F160:F166)</f>
        <v>0</v>
      </c>
      <c r="L166" s="24">
        <f>COUNTA(G160:G166)</f>
        <v>0</v>
      </c>
      <c r="M166" s="24">
        <f>COUNTA(H160:H166)</f>
        <v>6</v>
      </c>
      <c r="N166" s="24">
        <f>COUNTA(I160:I166)</f>
        <v>0</v>
      </c>
      <c r="O166" s="24">
        <f>COUNTA(J160:J166)</f>
        <v>0</v>
      </c>
    </row>
    <row r="167" spans="1:15" ht="16" thickTop="1" x14ac:dyDescent="0.2">
      <c r="A167" s="111" t="s">
        <v>39</v>
      </c>
      <c r="B167" s="111"/>
      <c r="C167" s="111"/>
      <c r="D167" s="111"/>
      <c r="E167" s="111"/>
      <c r="F167" s="111"/>
      <c r="G167" s="111"/>
      <c r="H167" s="112"/>
      <c r="I167" s="111"/>
      <c r="J167" s="111"/>
    </row>
    <row r="168" spans="1:15" ht="108.75" customHeight="1" x14ac:dyDescent="0.2">
      <c r="A168" s="113" t="s">
        <v>301</v>
      </c>
      <c r="B168" s="114"/>
      <c r="C168" s="114"/>
      <c r="D168" s="114"/>
      <c r="E168" s="114"/>
      <c r="F168" s="114"/>
      <c r="G168" s="114"/>
      <c r="H168" s="114"/>
      <c r="I168" s="114"/>
      <c r="J168" s="115"/>
    </row>
    <row r="169" spans="1:15" ht="15" customHeight="1" x14ac:dyDescent="0.2">
      <c r="B169" s="25"/>
      <c r="C169" s="25"/>
      <c r="D169" s="25"/>
      <c r="E169" s="25"/>
      <c r="F169" s="25"/>
      <c r="G169" s="25"/>
      <c r="H169" s="25"/>
      <c r="I169" s="25"/>
      <c r="J169" s="25"/>
    </row>
    <row r="170" spans="1:15" ht="15" customHeight="1" thickBot="1" x14ac:dyDescent="0.25">
      <c r="B170" s="16"/>
      <c r="C170" s="16"/>
      <c r="D170" s="16"/>
      <c r="E170" s="16"/>
    </row>
    <row r="171" spans="1:15" ht="16" thickTop="1" x14ac:dyDescent="0.2">
      <c r="A171" s="85" t="s">
        <v>103</v>
      </c>
      <c r="B171" s="85"/>
      <c r="C171" s="85"/>
      <c r="D171" s="85"/>
      <c r="E171" s="85"/>
      <c r="F171" s="86"/>
      <c r="G171" s="87"/>
      <c r="H171" s="17"/>
      <c r="I171" s="88"/>
      <c r="J171" s="86"/>
    </row>
    <row r="172" spans="1:15" x14ac:dyDescent="0.2">
      <c r="A172" s="85"/>
      <c r="B172" s="85"/>
      <c r="C172" s="85"/>
      <c r="D172" s="85"/>
      <c r="E172" s="85"/>
      <c r="F172" s="18">
        <v>5</v>
      </c>
      <c r="G172" s="19">
        <v>4</v>
      </c>
      <c r="H172" s="20">
        <v>3</v>
      </c>
      <c r="I172" s="21">
        <v>2</v>
      </c>
      <c r="J172" s="18">
        <v>1</v>
      </c>
    </row>
    <row r="173" spans="1:15" ht="15" customHeight="1" x14ac:dyDescent="0.2">
      <c r="A173" s="73" t="s">
        <v>104</v>
      </c>
      <c r="B173" s="73"/>
      <c r="C173" s="73"/>
      <c r="D173" s="73"/>
      <c r="E173" s="73"/>
      <c r="F173" s="22"/>
      <c r="G173" s="23"/>
      <c r="H173" s="5" t="s">
        <v>289</v>
      </c>
      <c r="I173" s="6"/>
      <c r="J173" s="3"/>
    </row>
    <row r="174" spans="1:15" ht="15" customHeight="1" x14ac:dyDescent="0.2">
      <c r="A174" s="73" t="s">
        <v>105</v>
      </c>
      <c r="B174" s="73"/>
      <c r="C174" s="73"/>
      <c r="D174" s="73"/>
      <c r="E174" s="73"/>
      <c r="F174" s="3"/>
      <c r="G174" s="4"/>
      <c r="H174" s="5" t="s">
        <v>289</v>
      </c>
      <c r="I174" s="6"/>
      <c r="J174" s="3"/>
    </row>
    <row r="175" spans="1:15" ht="15" customHeight="1" x14ac:dyDescent="0.2">
      <c r="A175" s="73" t="s">
        <v>106</v>
      </c>
      <c r="B175" s="73"/>
      <c r="C175" s="73"/>
      <c r="D175" s="73"/>
      <c r="E175" s="73"/>
      <c r="F175" s="3"/>
      <c r="G175" s="4"/>
      <c r="H175" s="5" t="s">
        <v>289</v>
      </c>
      <c r="I175" s="6"/>
      <c r="J175" s="3"/>
    </row>
    <row r="176" spans="1:15" ht="15" customHeight="1" x14ac:dyDescent="0.2">
      <c r="A176" s="73" t="s">
        <v>107</v>
      </c>
      <c r="B176" s="73"/>
      <c r="C176" s="73"/>
      <c r="D176" s="73"/>
      <c r="E176" s="73"/>
      <c r="F176" s="3"/>
      <c r="G176" s="4"/>
      <c r="H176" s="5" t="s">
        <v>289</v>
      </c>
      <c r="I176" s="6"/>
      <c r="J176" s="3"/>
    </row>
    <row r="177" spans="1:15" ht="15" customHeight="1" x14ac:dyDescent="0.2">
      <c r="A177" s="73" t="s">
        <v>108</v>
      </c>
      <c r="B177" s="73"/>
      <c r="C177" s="73"/>
      <c r="D177" s="73"/>
      <c r="E177" s="73"/>
      <c r="F177" s="3"/>
      <c r="G177" s="4"/>
      <c r="H177" s="5" t="s">
        <v>289</v>
      </c>
      <c r="I177" s="6"/>
      <c r="J177" s="3"/>
    </row>
    <row r="178" spans="1:15" ht="15" customHeight="1" x14ac:dyDescent="0.2">
      <c r="A178" s="73" t="s">
        <v>109</v>
      </c>
      <c r="B178" s="73"/>
      <c r="C178" s="73"/>
      <c r="D178" s="73"/>
      <c r="E178" s="73"/>
      <c r="F178" s="22"/>
      <c r="G178" s="23"/>
      <c r="H178" s="5" t="s">
        <v>289</v>
      </c>
      <c r="I178" s="6"/>
      <c r="J178" s="3"/>
    </row>
    <row r="179" spans="1:15" ht="15" customHeight="1" thickBot="1" x14ac:dyDescent="0.25">
      <c r="A179" s="73" t="s">
        <v>110</v>
      </c>
      <c r="B179" s="73"/>
      <c r="C179" s="73"/>
      <c r="D179" s="73"/>
      <c r="E179" s="73"/>
      <c r="F179" s="3"/>
      <c r="G179" s="4"/>
      <c r="H179" s="7" t="s">
        <v>289</v>
      </c>
      <c r="I179" s="6"/>
      <c r="J179" s="3"/>
      <c r="K179" s="24">
        <f>COUNTA(F173:F179)</f>
        <v>0</v>
      </c>
      <c r="L179" s="24">
        <f>COUNTA(G173:G179)</f>
        <v>0</v>
      </c>
      <c r="M179" s="24">
        <f>COUNTA(H173:H179)</f>
        <v>7</v>
      </c>
      <c r="N179" s="24">
        <f>COUNTA(I173:I179)</f>
        <v>0</v>
      </c>
      <c r="O179" s="24">
        <f>COUNTA(J173:J179)</f>
        <v>0</v>
      </c>
    </row>
    <row r="180" spans="1:15" ht="16" thickTop="1" x14ac:dyDescent="0.2">
      <c r="A180" s="111" t="s">
        <v>39</v>
      </c>
      <c r="B180" s="111"/>
      <c r="C180" s="111"/>
      <c r="D180" s="111"/>
      <c r="E180" s="111"/>
      <c r="F180" s="111"/>
      <c r="G180" s="111"/>
      <c r="H180" s="112"/>
      <c r="I180" s="111"/>
      <c r="J180" s="111"/>
    </row>
    <row r="181" spans="1:15" ht="70" customHeight="1" x14ac:dyDescent="0.2">
      <c r="A181" s="113"/>
      <c r="B181" s="114"/>
      <c r="C181" s="114"/>
      <c r="D181" s="114"/>
      <c r="E181" s="114"/>
      <c r="F181" s="114"/>
      <c r="G181" s="114"/>
      <c r="H181" s="114"/>
      <c r="I181" s="114"/>
      <c r="J181" s="115"/>
    </row>
    <row r="182" spans="1:15" x14ac:dyDescent="0.2">
      <c r="B182" s="28"/>
      <c r="C182" s="28"/>
      <c r="D182" s="28"/>
      <c r="E182" s="28"/>
      <c r="F182" s="28"/>
      <c r="G182" s="28"/>
      <c r="H182" s="28"/>
      <c r="I182" s="28"/>
      <c r="J182" s="28"/>
    </row>
    <row r="183" spans="1:15" ht="16" thickBot="1" x14ac:dyDescent="0.25">
      <c r="B183" s="16"/>
      <c r="C183" s="16"/>
      <c r="D183" s="16"/>
      <c r="E183" s="16"/>
    </row>
    <row r="184" spans="1:15" ht="15.75" customHeight="1" thickTop="1" x14ac:dyDescent="0.2">
      <c r="A184" s="85" t="s">
        <v>111</v>
      </c>
      <c r="B184" s="85"/>
      <c r="C184" s="85"/>
      <c r="D184" s="85"/>
      <c r="E184" s="85"/>
      <c r="F184" s="86"/>
      <c r="G184" s="87"/>
      <c r="H184" s="17"/>
      <c r="I184" s="88"/>
      <c r="J184" s="86"/>
    </row>
    <row r="185" spans="1:15" x14ac:dyDescent="0.2">
      <c r="A185" s="85"/>
      <c r="B185" s="85"/>
      <c r="C185" s="85"/>
      <c r="D185" s="85"/>
      <c r="E185" s="85"/>
      <c r="F185" s="18">
        <v>5</v>
      </c>
      <c r="G185" s="19">
        <v>4</v>
      </c>
      <c r="H185" s="20">
        <v>3</v>
      </c>
      <c r="I185" s="21">
        <v>2</v>
      </c>
      <c r="J185" s="18">
        <v>1</v>
      </c>
    </row>
    <row r="186" spans="1:15" ht="15" customHeight="1" x14ac:dyDescent="0.2">
      <c r="A186" s="73" t="s">
        <v>112</v>
      </c>
      <c r="B186" s="73"/>
      <c r="C186" s="73"/>
      <c r="D186" s="73"/>
      <c r="E186" s="73"/>
      <c r="F186" s="3"/>
      <c r="G186" s="4"/>
      <c r="H186" s="5" t="s">
        <v>289</v>
      </c>
      <c r="I186" s="6"/>
      <c r="J186" s="3"/>
    </row>
    <row r="187" spans="1:15" ht="15" customHeight="1" x14ac:dyDescent="0.2">
      <c r="A187" s="73" t="s">
        <v>113</v>
      </c>
      <c r="B187" s="73"/>
      <c r="C187" s="73"/>
      <c r="D187" s="73"/>
      <c r="E187" s="73"/>
      <c r="F187" s="3"/>
      <c r="G187" s="4"/>
      <c r="H187" s="5" t="s">
        <v>289</v>
      </c>
      <c r="I187" s="6"/>
      <c r="J187" s="3"/>
    </row>
    <row r="188" spans="1:15" ht="15" customHeight="1" x14ac:dyDescent="0.2">
      <c r="A188" s="73" t="s">
        <v>114</v>
      </c>
      <c r="B188" s="73"/>
      <c r="C188" s="73"/>
      <c r="D188" s="73"/>
      <c r="E188" s="73"/>
      <c r="F188" s="3"/>
      <c r="G188" s="4"/>
      <c r="H188" s="5" t="s">
        <v>289</v>
      </c>
      <c r="I188" s="6"/>
      <c r="J188" s="3"/>
    </row>
    <row r="189" spans="1:15" ht="15" customHeight="1" x14ac:dyDescent="0.2">
      <c r="A189" s="73" t="s">
        <v>115</v>
      </c>
      <c r="B189" s="73"/>
      <c r="C189" s="73"/>
      <c r="D189" s="73"/>
      <c r="E189" s="73"/>
      <c r="F189" s="3"/>
      <c r="G189" s="4"/>
      <c r="H189" s="5" t="s">
        <v>289</v>
      </c>
      <c r="I189" s="6"/>
      <c r="J189" s="3"/>
    </row>
    <row r="190" spans="1:15" ht="15" customHeight="1" thickBot="1" x14ac:dyDescent="0.25">
      <c r="A190" s="73" t="s">
        <v>116</v>
      </c>
      <c r="B190" s="73"/>
      <c r="C190" s="73"/>
      <c r="D190" s="73"/>
      <c r="E190" s="73"/>
      <c r="F190" s="3"/>
      <c r="G190" s="4"/>
      <c r="H190" s="7" t="s">
        <v>289</v>
      </c>
      <c r="I190" s="6"/>
      <c r="J190" s="3"/>
      <c r="K190" s="24">
        <f>COUNTA(F186:F190)</f>
        <v>0</v>
      </c>
      <c r="L190" s="24">
        <f>COUNTA(G186:G190)</f>
        <v>0</v>
      </c>
      <c r="M190" s="24">
        <f>COUNTA(H186:H190)</f>
        <v>5</v>
      </c>
      <c r="N190" s="24">
        <f>COUNTA(I186:I190)</f>
        <v>0</v>
      </c>
      <c r="O190" s="24">
        <f>COUNTA(J186:J190)</f>
        <v>0</v>
      </c>
    </row>
    <row r="191" spans="1:15" ht="16" thickTop="1" x14ac:dyDescent="0.2">
      <c r="A191" s="111" t="s">
        <v>39</v>
      </c>
      <c r="B191" s="111"/>
      <c r="C191" s="111"/>
      <c r="D191" s="111"/>
      <c r="E191" s="111"/>
      <c r="F191" s="111"/>
      <c r="G191" s="111"/>
      <c r="H191" s="112"/>
      <c r="I191" s="111"/>
      <c r="J191" s="111"/>
    </row>
    <row r="192" spans="1:15" ht="70" customHeight="1" x14ac:dyDescent="0.2">
      <c r="A192" s="128"/>
      <c r="B192" s="114"/>
      <c r="C192" s="114"/>
      <c r="D192" s="114"/>
      <c r="E192" s="114"/>
      <c r="F192" s="114"/>
      <c r="G192" s="114"/>
      <c r="H192" s="114"/>
      <c r="I192" s="114"/>
      <c r="J192" s="115"/>
    </row>
    <row r="193" spans="1:15" x14ac:dyDescent="0.2">
      <c r="B193" s="16"/>
      <c r="C193" s="16"/>
      <c r="D193" s="16"/>
      <c r="E193" s="16"/>
    </row>
    <row r="194" spans="1:15" ht="16" thickBot="1" x14ac:dyDescent="0.25">
      <c r="B194" s="16"/>
      <c r="C194" s="16"/>
      <c r="D194" s="16"/>
      <c r="E194" s="16"/>
    </row>
    <row r="195" spans="1:15" ht="16" thickTop="1" x14ac:dyDescent="0.2">
      <c r="A195" s="85" t="s">
        <v>117</v>
      </c>
      <c r="B195" s="85"/>
      <c r="C195" s="85"/>
      <c r="D195" s="85"/>
      <c r="E195" s="85"/>
      <c r="F195" s="86"/>
      <c r="G195" s="87"/>
      <c r="H195" s="17"/>
      <c r="I195" s="88"/>
      <c r="J195" s="86"/>
    </row>
    <row r="196" spans="1:15" x14ac:dyDescent="0.2">
      <c r="A196" s="85"/>
      <c r="B196" s="85"/>
      <c r="C196" s="85"/>
      <c r="D196" s="85"/>
      <c r="E196" s="85"/>
      <c r="F196" s="18">
        <v>5</v>
      </c>
      <c r="G196" s="19">
        <v>4</v>
      </c>
      <c r="H196" s="20">
        <v>3</v>
      </c>
      <c r="I196" s="21">
        <v>2</v>
      </c>
      <c r="J196" s="18">
        <v>1</v>
      </c>
    </row>
    <row r="197" spans="1:15" ht="15" customHeight="1" x14ac:dyDescent="0.2">
      <c r="A197" s="73" t="s">
        <v>118</v>
      </c>
      <c r="B197" s="73"/>
      <c r="C197" s="73"/>
      <c r="D197" s="73"/>
      <c r="E197" s="73"/>
      <c r="F197" s="3"/>
      <c r="G197" s="4"/>
      <c r="H197" s="5" t="s">
        <v>289</v>
      </c>
      <c r="I197" s="6"/>
      <c r="J197" s="3"/>
    </row>
    <row r="198" spans="1:15" ht="15" customHeight="1" x14ac:dyDescent="0.2">
      <c r="A198" s="73" t="s">
        <v>119</v>
      </c>
      <c r="B198" s="73"/>
      <c r="C198" s="73"/>
      <c r="D198" s="73"/>
      <c r="E198" s="73"/>
      <c r="F198" s="3"/>
      <c r="G198" s="4"/>
      <c r="H198" s="5" t="s">
        <v>289</v>
      </c>
      <c r="I198" s="6"/>
      <c r="J198" s="3"/>
    </row>
    <row r="199" spans="1:15" ht="15" customHeight="1" x14ac:dyDescent="0.2">
      <c r="A199" s="73" t="s">
        <v>120</v>
      </c>
      <c r="B199" s="73"/>
      <c r="C199" s="73"/>
      <c r="D199" s="73"/>
      <c r="E199" s="73"/>
      <c r="F199" s="3"/>
      <c r="G199" s="4"/>
      <c r="H199" s="5" t="s">
        <v>289</v>
      </c>
      <c r="I199" s="6"/>
      <c r="J199" s="3"/>
    </row>
    <row r="200" spans="1:15" ht="15" customHeight="1" thickBot="1" x14ac:dyDescent="0.25">
      <c r="A200" s="73" t="s">
        <v>121</v>
      </c>
      <c r="B200" s="73"/>
      <c r="C200" s="73"/>
      <c r="D200" s="73"/>
      <c r="E200" s="73"/>
      <c r="F200" s="3"/>
      <c r="G200" s="4"/>
      <c r="H200" s="7" t="s">
        <v>289</v>
      </c>
      <c r="I200" s="6"/>
      <c r="J200" s="3"/>
      <c r="K200" s="24">
        <f>COUNTA(F197:F200)</f>
        <v>0</v>
      </c>
      <c r="L200" s="24">
        <f>COUNTA(G197:G200)</f>
        <v>0</v>
      </c>
      <c r="M200" s="24">
        <f>COUNTA(H197:H200)</f>
        <v>4</v>
      </c>
      <c r="N200" s="24">
        <f>COUNTA(I197:I200)</f>
        <v>0</v>
      </c>
      <c r="O200" s="24">
        <f>COUNTA(J197:J200)</f>
        <v>0</v>
      </c>
    </row>
    <row r="201" spans="1:15" ht="16" thickTop="1" x14ac:dyDescent="0.2">
      <c r="A201" s="111" t="s">
        <v>39</v>
      </c>
      <c r="B201" s="111"/>
      <c r="C201" s="111"/>
      <c r="D201" s="111"/>
      <c r="E201" s="111"/>
      <c r="F201" s="111"/>
      <c r="G201" s="111"/>
      <c r="H201" s="112"/>
      <c r="I201" s="111"/>
      <c r="J201" s="111"/>
    </row>
    <row r="202" spans="1:15" ht="70" customHeight="1" x14ac:dyDescent="0.2">
      <c r="A202" s="113" t="s">
        <v>312</v>
      </c>
      <c r="B202" s="114"/>
      <c r="C202" s="114"/>
      <c r="D202" s="114"/>
      <c r="E202" s="114"/>
      <c r="F202" s="114"/>
      <c r="G202" s="114"/>
      <c r="H202" s="114"/>
      <c r="I202" s="114"/>
      <c r="J202" s="115"/>
    </row>
    <row r="203" spans="1:15" ht="16" hidden="1" thickBot="1" x14ac:dyDescent="0.25">
      <c r="B203" s="16"/>
      <c r="C203" s="16"/>
      <c r="D203" s="16"/>
      <c r="E203" s="16"/>
    </row>
    <row r="204" spans="1:15" ht="16" hidden="1" thickTop="1" x14ac:dyDescent="0.2">
      <c r="A204" s="85" t="s">
        <v>122</v>
      </c>
      <c r="B204" s="85"/>
      <c r="C204" s="85"/>
      <c r="D204" s="85"/>
      <c r="E204" s="85"/>
      <c r="F204" s="86"/>
      <c r="G204" s="87"/>
      <c r="H204" s="17"/>
      <c r="I204" s="88"/>
      <c r="J204" s="86"/>
    </row>
    <row r="205" spans="1:15" hidden="1" x14ac:dyDescent="0.2">
      <c r="A205" s="85"/>
      <c r="B205" s="85"/>
      <c r="C205" s="85"/>
      <c r="D205" s="85"/>
      <c r="E205" s="85"/>
      <c r="F205" s="18">
        <v>5</v>
      </c>
      <c r="G205" s="19">
        <v>4</v>
      </c>
      <c r="H205" s="20">
        <v>3</v>
      </c>
      <c r="I205" s="21">
        <v>2</v>
      </c>
      <c r="J205" s="18">
        <v>1</v>
      </c>
    </row>
    <row r="206" spans="1:15" ht="15" hidden="1" customHeight="1" x14ac:dyDescent="0.2">
      <c r="A206" s="73" t="s">
        <v>123</v>
      </c>
      <c r="B206" s="73"/>
      <c r="C206" s="73"/>
      <c r="D206" s="73"/>
      <c r="E206" s="73"/>
      <c r="F206" s="3"/>
      <c r="G206" s="4"/>
      <c r="H206" s="5"/>
      <c r="I206" s="6"/>
      <c r="J206" s="3"/>
    </row>
    <row r="207" spans="1:15" ht="15" hidden="1" customHeight="1" x14ac:dyDescent="0.2">
      <c r="A207" s="73" t="s">
        <v>124</v>
      </c>
      <c r="B207" s="73"/>
      <c r="C207" s="73"/>
      <c r="D207" s="73"/>
      <c r="E207" s="73"/>
      <c r="F207" s="3"/>
      <c r="G207" s="4"/>
      <c r="H207" s="5"/>
      <c r="I207" s="6"/>
      <c r="J207" s="3"/>
    </row>
    <row r="208" spans="1:15" ht="26" hidden="1" customHeight="1" x14ac:dyDescent="0.2">
      <c r="A208" s="73" t="s">
        <v>125</v>
      </c>
      <c r="B208" s="73"/>
      <c r="C208" s="73"/>
      <c r="D208" s="73"/>
      <c r="E208" s="73"/>
      <c r="F208" s="3"/>
      <c r="G208" s="4"/>
      <c r="H208" s="5"/>
      <c r="I208" s="6"/>
      <c r="J208" s="3"/>
    </row>
    <row r="209" spans="1:15" ht="15" hidden="1" customHeight="1" x14ac:dyDescent="0.2">
      <c r="A209" s="73" t="s">
        <v>126</v>
      </c>
      <c r="B209" s="73"/>
      <c r="C209" s="73"/>
      <c r="D209" s="73"/>
      <c r="E209" s="73"/>
      <c r="F209" s="3"/>
      <c r="G209" s="4"/>
      <c r="H209" s="5"/>
      <c r="I209" s="6"/>
      <c r="J209" s="3"/>
    </row>
    <row r="210" spans="1:15" ht="15" hidden="1" customHeight="1" thickBot="1" x14ac:dyDescent="0.25">
      <c r="A210" s="73" t="s">
        <v>127</v>
      </c>
      <c r="B210" s="73"/>
      <c r="C210" s="73"/>
      <c r="D210" s="73"/>
      <c r="E210" s="73"/>
      <c r="F210" s="3"/>
      <c r="G210" s="4"/>
      <c r="H210" s="7"/>
      <c r="I210" s="6"/>
      <c r="J210" s="3"/>
      <c r="K210" s="24">
        <f>COUNTA(F206:F210)</f>
        <v>0</v>
      </c>
      <c r="L210" s="24">
        <f>COUNTA(G206:G210)</f>
        <v>0</v>
      </c>
      <c r="M210" s="24">
        <f>COUNTA(H206:H210)</f>
        <v>0</v>
      </c>
      <c r="N210" s="24">
        <f>COUNTA(I206:I210)</f>
        <v>0</v>
      </c>
      <c r="O210" s="24">
        <f>COUNTA(J206:J210)</f>
        <v>0</v>
      </c>
    </row>
    <row r="211" spans="1:15" ht="16" hidden="1" thickTop="1" x14ac:dyDescent="0.2">
      <c r="A211" s="111" t="s">
        <v>39</v>
      </c>
      <c r="B211" s="111"/>
      <c r="C211" s="111"/>
      <c r="D211" s="111"/>
      <c r="E211" s="111"/>
      <c r="F211" s="111"/>
      <c r="G211" s="111"/>
      <c r="H211" s="112"/>
      <c r="I211" s="111"/>
      <c r="J211" s="111"/>
    </row>
    <row r="212" spans="1:15" ht="78.75" hidden="1" customHeight="1" x14ac:dyDescent="0.2">
      <c r="A212" s="113" t="s">
        <v>291</v>
      </c>
      <c r="B212" s="114"/>
      <c r="C212" s="114"/>
      <c r="D212" s="114"/>
      <c r="E212" s="114"/>
      <c r="F212" s="114"/>
      <c r="G212" s="114"/>
      <c r="H212" s="114"/>
      <c r="I212" s="114"/>
      <c r="J212" s="115"/>
    </row>
    <row r="213" spans="1:15" hidden="1" x14ac:dyDescent="0.2">
      <c r="B213" s="28"/>
      <c r="C213" s="28"/>
      <c r="D213" s="28"/>
      <c r="E213" s="28"/>
      <c r="F213" s="28"/>
      <c r="G213" s="28"/>
      <c r="H213" s="28"/>
      <c r="I213" s="28"/>
      <c r="J213" s="28"/>
    </row>
    <row r="214" spans="1:15" ht="16" hidden="1" thickBot="1" x14ac:dyDescent="0.25">
      <c r="B214" s="16"/>
      <c r="C214" s="16"/>
      <c r="D214" s="16"/>
      <c r="E214" s="16"/>
    </row>
    <row r="215" spans="1:15" ht="15.75" hidden="1" customHeight="1" thickTop="1" x14ac:dyDescent="0.2">
      <c r="A215" s="85" t="s">
        <v>128</v>
      </c>
      <c r="B215" s="85"/>
      <c r="C215" s="85"/>
      <c r="D215" s="85"/>
      <c r="E215" s="85"/>
      <c r="F215" s="86"/>
      <c r="G215" s="87"/>
      <c r="H215" s="17"/>
      <c r="I215" s="88"/>
      <c r="J215" s="86"/>
    </row>
    <row r="216" spans="1:15" hidden="1" x14ac:dyDescent="0.2">
      <c r="A216" s="85"/>
      <c r="B216" s="85"/>
      <c r="C216" s="85"/>
      <c r="D216" s="85"/>
      <c r="E216" s="85"/>
      <c r="F216" s="18">
        <v>5</v>
      </c>
      <c r="G216" s="19">
        <v>4</v>
      </c>
      <c r="H216" s="20">
        <v>3</v>
      </c>
      <c r="I216" s="21">
        <v>2</v>
      </c>
      <c r="J216" s="18">
        <v>1</v>
      </c>
    </row>
    <row r="217" spans="1:15" ht="15" hidden="1" customHeight="1" x14ac:dyDescent="0.2">
      <c r="A217" s="73" t="s">
        <v>129</v>
      </c>
      <c r="B217" s="73"/>
      <c r="C217" s="73"/>
      <c r="D217" s="73"/>
      <c r="E217" s="73"/>
      <c r="F217" s="3"/>
      <c r="G217" s="4"/>
      <c r="H217" s="5"/>
      <c r="I217" s="6"/>
      <c r="J217" s="3"/>
    </row>
    <row r="218" spans="1:15" ht="15" hidden="1" customHeight="1" x14ac:dyDescent="0.2">
      <c r="A218" s="73" t="s">
        <v>130</v>
      </c>
      <c r="B218" s="73"/>
      <c r="C218" s="73"/>
      <c r="D218" s="73"/>
      <c r="E218" s="73"/>
      <c r="F218" s="3"/>
      <c r="G218" s="4"/>
      <c r="H218" s="5"/>
      <c r="I218" s="6"/>
      <c r="J218" s="3"/>
    </row>
    <row r="219" spans="1:15" ht="22.5" hidden="1" customHeight="1" thickBot="1" x14ac:dyDescent="0.25">
      <c r="A219" s="73" t="s">
        <v>131</v>
      </c>
      <c r="B219" s="73"/>
      <c r="C219" s="73"/>
      <c r="D219" s="73"/>
      <c r="E219" s="73"/>
      <c r="F219" s="3"/>
      <c r="G219" s="4"/>
      <c r="H219" s="7"/>
      <c r="I219" s="6"/>
      <c r="J219" s="3"/>
      <c r="K219" s="24">
        <f>COUNTA(F217:F219)</f>
        <v>0</v>
      </c>
      <c r="L219" s="24">
        <f>COUNTA(G217:G219)</f>
        <v>0</v>
      </c>
      <c r="M219" s="24">
        <f>COUNTA(H217:H219)</f>
        <v>0</v>
      </c>
      <c r="N219" s="24">
        <f>COUNTA(I217:I219)</f>
        <v>0</v>
      </c>
      <c r="O219" s="24">
        <f>COUNTA(J217:J219)</f>
        <v>0</v>
      </c>
    </row>
    <row r="220" spans="1:15" ht="16" hidden="1" thickTop="1" x14ac:dyDescent="0.2">
      <c r="A220" s="111" t="s">
        <v>39</v>
      </c>
      <c r="B220" s="111"/>
      <c r="C220" s="111"/>
      <c r="D220" s="111"/>
      <c r="E220" s="111"/>
      <c r="F220" s="111"/>
      <c r="G220" s="111"/>
      <c r="H220" s="112"/>
      <c r="I220" s="111"/>
      <c r="J220" s="111"/>
    </row>
    <row r="221" spans="1:15" ht="70" hidden="1" customHeight="1" x14ac:dyDescent="0.2">
      <c r="A221" s="113" t="s">
        <v>292</v>
      </c>
      <c r="B221" s="114"/>
      <c r="C221" s="114"/>
      <c r="D221" s="114"/>
      <c r="E221" s="114"/>
      <c r="F221" s="114"/>
      <c r="G221" s="114"/>
      <c r="H221" s="114"/>
      <c r="I221" s="114"/>
      <c r="J221" s="115"/>
    </row>
    <row r="222" spans="1:15" ht="13.5" customHeight="1" thickBot="1" x14ac:dyDescent="0.25">
      <c r="A222" s="45"/>
      <c r="B222" s="43"/>
      <c r="C222" s="43"/>
      <c r="D222" s="43"/>
      <c r="E222" s="43"/>
      <c r="F222" s="43"/>
      <c r="G222" s="43"/>
      <c r="H222" s="43"/>
      <c r="I222" s="43"/>
      <c r="J222" s="44"/>
    </row>
    <row r="223" spans="1:15" ht="15.75" customHeight="1" thickTop="1" x14ac:dyDescent="0.2">
      <c r="A223" s="85" t="s">
        <v>293</v>
      </c>
      <c r="B223" s="85"/>
      <c r="C223" s="85"/>
      <c r="D223" s="85"/>
      <c r="E223" s="85"/>
      <c r="F223" s="86"/>
      <c r="G223" s="87"/>
      <c r="H223" s="17"/>
      <c r="I223" s="88"/>
      <c r="J223" s="86"/>
    </row>
    <row r="224" spans="1:15" x14ac:dyDescent="0.2">
      <c r="A224" s="85"/>
      <c r="B224" s="85"/>
      <c r="C224" s="85"/>
      <c r="D224" s="85"/>
      <c r="E224" s="85"/>
      <c r="F224" s="18">
        <v>5</v>
      </c>
      <c r="G224" s="19">
        <v>4</v>
      </c>
      <c r="H224" s="20">
        <v>3</v>
      </c>
      <c r="I224" s="21">
        <v>2</v>
      </c>
      <c r="J224" s="18">
        <v>1</v>
      </c>
    </row>
    <row r="225" spans="1:17" ht="15" customHeight="1" x14ac:dyDescent="0.2">
      <c r="A225" s="73" t="s">
        <v>294</v>
      </c>
      <c r="B225" s="73"/>
      <c r="C225" s="73"/>
      <c r="D225" s="73"/>
      <c r="E225" s="73"/>
      <c r="F225" s="3"/>
      <c r="G225" s="4"/>
      <c r="H225" s="5" t="s">
        <v>289</v>
      </c>
      <c r="I225" s="6"/>
      <c r="J225" s="3"/>
    </row>
    <row r="226" spans="1:17" ht="15" customHeight="1" x14ac:dyDescent="0.2">
      <c r="A226" s="73" t="s">
        <v>295</v>
      </c>
      <c r="B226" s="73"/>
      <c r="C226" s="73"/>
      <c r="D226" s="73"/>
      <c r="E226" s="73"/>
      <c r="F226" s="3"/>
      <c r="G226" s="4"/>
      <c r="H226" s="5" t="s">
        <v>289</v>
      </c>
      <c r="I226" s="6"/>
      <c r="J226" s="3"/>
    </row>
    <row r="227" spans="1:17" ht="15" customHeight="1" thickBot="1" x14ac:dyDescent="0.25">
      <c r="A227" s="73" t="s">
        <v>296</v>
      </c>
      <c r="B227" s="73"/>
      <c r="C227" s="73"/>
      <c r="D227" s="73"/>
      <c r="E227" s="73"/>
      <c r="F227" s="3"/>
      <c r="G227" s="4"/>
      <c r="H227" s="7" t="s">
        <v>289</v>
      </c>
      <c r="I227" s="6"/>
      <c r="J227" s="3"/>
      <c r="K227" s="24">
        <f>COUNTA(F225:F227)</f>
        <v>0</v>
      </c>
      <c r="L227" s="24">
        <f>COUNTA(G225:G227)</f>
        <v>0</v>
      </c>
      <c r="M227" s="24">
        <f>COUNTA(H225:H227)</f>
        <v>3</v>
      </c>
      <c r="N227" s="24">
        <f>COUNTA(I225:I227)</f>
        <v>0</v>
      </c>
      <c r="O227" s="24">
        <f>COUNTA(J225:J227)</f>
        <v>0</v>
      </c>
    </row>
    <row r="228" spans="1:17" ht="16" thickTop="1" x14ac:dyDescent="0.2">
      <c r="A228" s="111" t="s">
        <v>39</v>
      </c>
      <c r="B228" s="111"/>
      <c r="C228" s="111"/>
      <c r="D228" s="111"/>
      <c r="E228" s="111"/>
      <c r="F228" s="111"/>
      <c r="G228" s="111"/>
      <c r="H228" s="112"/>
      <c r="I228" s="111"/>
      <c r="J228" s="111"/>
    </row>
    <row r="229" spans="1:17" ht="70" customHeight="1" x14ac:dyDescent="0.2">
      <c r="A229" s="128"/>
      <c r="B229" s="114"/>
      <c r="C229" s="114"/>
      <c r="D229" s="114"/>
      <c r="E229" s="114"/>
      <c r="F229" s="114"/>
      <c r="G229" s="114"/>
      <c r="H229" s="114"/>
      <c r="I229" s="114"/>
      <c r="J229" s="115"/>
    </row>
    <row r="230" spans="1:17" x14ac:dyDescent="0.2">
      <c r="B230" s="16"/>
      <c r="C230" s="16"/>
      <c r="D230" s="16"/>
      <c r="E230" s="16"/>
      <c r="K230" s="36">
        <f>SUM(K133:K227)</f>
        <v>0</v>
      </c>
      <c r="L230" s="36">
        <f>SUM(L133:L227)</f>
        <v>0</v>
      </c>
      <c r="M230" s="36">
        <f>SUM(M133:M227)</f>
        <v>38</v>
      </c>
      <c r="N230" s="36">
        <f>SUM(N133:N227)</f>
        <v>0</v>
      </c>
      <c r="O230" s="36">
        <f>SUM(O133:O227)</f>
        <v>0</v>
      </c>
      <c r="P230" s="37" t="s">
        <v>133</v>
      </c>
      <c r="Q230" s="38" t="s">
        <v>134</v>
      </c>
    </row>
    <row r="231" spans="1:17" x14ac:dyDescent="0.2">
      <c r="B231" s="16"/>
      <c r="C231" s="16"/>
      <c r="D231" s="16"/>
      <c r="E231" s="16"/>
    </row>
    <row r="232" spans="1:17" ht="16" thickBot="1" x14ac:dyDescent="0.25">
      <c r="A232" s="83" t="s">
        <v>132</v>
      </c>
      <c r="B232" s="83"/>
      <c r="C232" s="83"/>
      <c r="D232" s="83"/>
      <c r="E232" s="83"/>
      <c r="F232" s="83"/>
      <c r="G232" s="83"/>
      <c r="H232" s="84"/>
      <c r="I232" s="83"/>
      <c r="J232" s="83"/>
    </row>
    <row r="233" spans="1:17" ht="16" thickTop="1" x14ac:dyDescent="0.2">
      <c r="A233" s="85" t="s">
        <v>135</v>
      </c>
      <c r="B233" s="85"/>
      <c r="C233" s="85"/>
      <c r="D233" s="85"/>
      <c r="E233" s="85"/>
      <c r="F233" s="86"/>
      <c r="G233" s="87"/>
      <c r="H233" s="17"/>
      <c r="I233" s="88"/>
      <c r="J233" s="86"/>
    </row>
    <row r="234" spans="1:17" x14ac:dyDescent="0.2">
      <c r="A234" s="85"/>
      <c r="B234" s="85"/>
      <c r="C234" s="85"/>
      <c r="D234" s="85"/>
      <c r="E234" s="85"/>
      <c r="F234" s="18">
        <v>5</v>
      </c>
      <c r="G234" s="19">
        <v>4</v>
      </c>
      <c r="H234" s="20">
        <v>3</v>
      </c>
      <c r="I234" s="21">
        <v>2</v>
      </c>
      <c r="J234" s="18">
        <v>1</v>
      </c>
    </row>
    <row r="235" spans="1:17" ht="15" customHeight="1" x14ac:dyDescent="0.2">
      <c r="A235" s="73" t="s">
        <v>136</v>
      </c>
      <c r="B235" s="73"/>
      <c r="C235" s="73"/>
      <c r="D235" s="73"/>
      <c r="E235" s="73"/>
      <c r="F235" s="3"/>
      <c r="G235" s="4"/>
      <c r="H235" s="5" t="s">
        <v>289</v>
      </c>
      <c r="I235" s="6"/>
      <c r="J235" s="3"/>
    </row>
    <row r="236" spans="1:17" ht="15" customHeight="1" x14ac:dyDescent="0.2">
      <c r="A236" s="73" t="s">
        <v>137</v>
      </c>
      <c r="B236" s="73"/>
      <c r="C236" s="73"/>
      <c r="D236" s="73"/>
      <c r="E236" s="73"/>
      <c r="F236" s="3"/>
      <c r="G236" s="4"/>
      <c r="H236" s="5" t="s">
        <v>289</v>
      </c>
      <c r="I236" s="6"/>
      <c r="J236" s="3"/>
    </row>
    <row r="237" spans="1:17" ht="15" customHeight="1" x14ac:dyDescent="0.2">
      <c r="A237" s="73" t="s">
        <v>138</v>
      </c>
      <c r="B237" s="73"/>
      <c r="C237" s="73"/>
      <c r="D237" s="73"/>
      <c r="E237" s="73"/>
      <c r="F237" s="3"/>
      <c r="G237" s="4"/>
      <c r="H237" s="5" t="s">
        <v>289</v>
      </c>
      <c r="I237" s="6"/>
      <c r="J237" s="3"/>
    </row>
    <row r="238" spans="1:17" ht="15" customHeight="1" x14ac:dyDescent="0.2">
      <c r="A238" s="73" t="s">
        <v>139</v>
      </c>
      <c r="B238" s="73"/>
      <c r="C238" s="73"/>
      <c r="D238" s="73"/>
      <c r="E238" s="73"/>
      <c r="F238" s="3"/>
      <c r="G238" s="4"/>
      <c r="H238" s="5" t="s">
        <v>289</v>
      </c>
      <c r="I238" s="6"/>
      <c r="J238" s="3"/>
    </row>
    <row r="239" spans="1:17" ht="15" customHeight="1" x14ac:dyDescent="0.2">
      <c r="A239" s="73" t="s">
        <v>140</v>
      </c>
      <c r="B239" s="73"/>
      <c r="C239" s="73"/>
      <c r="D239" s="73"/>
      <c r="E239" s="73"/>
      <c r="F239" s="3"/>
      <c r="G239" s="4"/>
      <c r="H239" s="5" t="s">
        <v>289</v>
      </c>
      <c r="I239" s="6"/>
      <c r="J239" s="3"/>
    </row>
    <row r="240" spans="1:17" ht="15" customHeight="1" x14ac:dyDescent="0.2">
      <c r="A240" s="73" t="s">
        <v>141</v>
      </c>
      <c r="B240" s="73"/>
      <c r="C240" s="73"/>
      <c r="D240" s="73"/>
      <c r="E240" s="73"/>
      <c r="F240" s="3"/>
      <c r="G240" s="4"/>
      <c r="H240" s="5" t="s">
        <v>289</v>
      </c>
      <c r="I240" s="6"/>
      <c r="J240" s="3"/>
    </row>
    <row r="241" spans="1:15" ht="15" customHeight="1" thickBot="1" x14ac:dyDescent="0.25">
      <c r="A241" s="73" t="s">
        <v>142</v>
      </c>
      <c r="B241" s="73"/>
      <c r="C241" s="73"/>
      <c r="D241" s="73"/>
      <c r="E241" s="73"/>
      <c r="F241" s="3"/>
      <c r="G241" s="4"/>
      <c r="H241" s="7" t="s">
        <v>289</v>
      </c>
      <c r="I241" s="6"/>
      <c r="J241" s="3"/>
      <c r="K241" s="24">
        <f>COUNTA(F235:F241)</f>
        <v>0</v>
      </c>
      <c r="L241" s="24">
        <f>COUNTA(G235:G241)</f>
        <v>0</v>
      </c>
      <c r="M241" s="24">
        <f>COUNTA(H235:H241)</f>
        <v>7</v>
      </c>
      <c r="N241" s="24">
        <f>COUNTA(I235:I241)</f>
        <v>0</v>
      </c>
      <c r="O241" s="24">
        <f>COUNTA(J235:J241)</f>
        <v>0</v>
      </c>
    </row>
    <row r="242" spans="1:15" ht="16" thickTop="1" x14ac:dyDescent="0.2">
      <c r="A242" s="111" t="s">
        <v>39</v>
      </c>
      <c r="B242" s="111"/>
      <c r="C242" s="111"/>
      <c r="D242" s="111"/>
      <c r="E242" s="111"/>
      <c r="F242" s="111"/>
      <c r="G242" s="111"/>
      <c r="H242" s="112"/>
      <c r="I242" s="111"/>
      <c r="J242" s="111"/>
    </row>
    <row r="243" spans="1:15" ht="70" customHeight="1" x14ac:dyDescent="0.2">
      <c r="A243" s="113" t="s">
        <v>302</v>
      </c>
      <c r="B243" s="114"/>
      <c r="C243" s="114"/>
      <c r="D243" s="114"/>
      <c r="E243" s="114"/>
      <c r="F243" s="114"/>
      <c r="G243" s="114"/>
      <c r="H243" s="114"/>
      <c r="I243" s="114"/>
      <c r="J243" s="115"/>
    </row>
    <row r="244" spans="1:15" x14ac:dyDescent="0.2">
      <c r="B244" s="28"/>
      <c r="C244" s="28"/>
      <c r="D244" s="28"/>
      <c r="E244" s="28"/>
      <c r="F244" s="28"/>
      <c r="G244" s="28"/>
      <c r="H244" s="28"/>
      <c r="I244" s="28"/>
      <c r="J244" s="28"/>
    </row>
    <row r="245" spans="1:15" ht="16" thickBot="1" x14ac:dyDescent="0.25">
      <c r="B245" s="16"/>
      <c r="C245" s="16"/>
      <c r="D245" s="16"/>
      <c r="E245" s="16"/>
    </row>
    <row r="246" spans="1:15" ht="16" thickTop="1" x14ac:dyDescent="0.2">
      <c r="A246" s="85" t="s">
        <v>143</v>
      </c>
      <c r="B246" s="85"/>
      <c r="C246" s="85"/>
      <c r="D246" s="85"/>
      <c r="E246" s="85"/>
      <c r="F246" s="86"/>
      <c r="G246" s="87"/>
      <c r="H246" s="17"/>
      <c r="I246" s="88"/>
      <c r="J246" s="86"/>
    </row>
    <row r="247" spans="1:15" x14ac:dyDescent="0.2">
      <c r="A247" s="85"/>
      <c r="B247" s="85"/>
      <c r="C247" s="85"/>
      <c r="D247" s="85"/>
      <c r="E247" s="85"/>
      <c r="F247" s="18">
        <v>5</v>
      </c>
      <c r="G247" s="19">
        <v>4</v>
      </c>
      <c r="H247" s="20">
        <v>3</v>
      </c>
      <c r="I247" s="21">
        <v>2</v>
      </c>
      <c r="J247" s="18">
        <v>1</v>
      </c>
    </row>
    <row r="248" spans="1:15" ht="15" customHeight="1" x14ac:dyDescent="0.2">
      <c r="A248" s="73" t="s">
        <v>144</v>
      </c>
      <c r="B248" s="73"/>
      <c r="C248" s="73"/>
      <c r="D248" s="73"/>
      <c r="E248" s="73"/>
      <c r="F248" s="22"/>
      <c r="G248" s="23"/>
      <c r="H248" s="5" t="s">
        <v>289</v>
      </c>
      <c r="I248" s="6"/>
      <c r="J248" s="3"/>
    </row>
    <row r="249" spans="1:15" ht="15" customHeight="1" x14ac:dyDescent="0.2">
      <c r="A249" s="73" t="s">
        <v>145</v>
      </c>
      <c r="B249" s="73"/>
      <c r="C249" s="73"/>
      <c r="D249" s="73"/>
      <c r="E249" s="73"/>
      <c r="F249" s="3"/>
      <c r="G249" s="4"/>
      <c r="H249" s="5" t="s">
        <v>289</v>
      </c>
      <c r="I249" s="6"/>
      <c r="J249" s="3"/>
    </row>
    <row r="250" spans="1:15" ht="15" customHeight="1" x14ac:dyDescent="0.2">
      <c r="A250" s="73" t="s">
        <v>146</v>
      </c>
      <c r="B250" s="73"/>
      <c r="C250" s="73"/>
      <c r="D250" s="73"/>
      <c r="E250" s="73"/>
      <c r="F250" s="3"/>
      <c r="G250" s="4"/>
      <c r="H250" s="5" t="s">
        <v>289</v>
      </c>
      <c r="I250" s="6"/>
      <c r="J250" s="3"/>
    </row>
    <row r="251" spans="1:15" ht="15" customHeight="1" x14ac:dyDescent="0.2">
      <c r="A251" s="73" t="s">
        <v>147</v>
      </c>
      <c r="B251" s="73"/>
      <c r="C251" s="73"/>
      <c r="D251" s="73"/>
      <c r="E251" s="73"/>
      <c r="F251" s="3"/>
      <c r="G251" s="4"/>
      <c r="H251" s="5" t="s">
        <v>289</v>
      </c>
      <c r="I251" s="6"/>
      <c r="J251" s="3"/>
    </row>
    <row r="252" spans="1:15" ht="15" customHeight="1" x14ac:dyDescent="0.2">
      <c r="A252" s="73" t="s">
        <v>148</v>
      </c>
      <c r="B252" s="73"/>
      <c r="C252" s="73"/>
      <c r="D252" s="73"/>
      <c r="E252" s="73"/>
      <c r="F252" s="3"/>
      <c r="G252" s="4"/>
      <c r="H252" s="5" t="s">
        <v>289</v>
      </c>
      <c r="I252" s="6"/>
      <c r="J252" s="3"/>
    </row>
    <row r="253" spans="1:15" ht="15" customHeight="1" thickBot="1" x14ac:dyDescent="0.25">
      <c r="A253" s="73" t="s">
        <v>149</v>
      </c>
      <c r="B253" s="73"/>
      <c r="C253" s="73"/>
      <c r="D253" s="73"/>
      <c r="E253" s="73"/>
      <c r="F253" s="22"/>
      <c r="G253" s="23"/>
      <c r="H253" s="7" t="s">
        <v>289</v>
      </c>
      <c r="I253" s="6"/>
      <c r="J253" s="3"/>
      <c r="K253" s="24">
        <f>COUNTA(F248:F253)</f>
        <v>0</v>
      </c>
      <c r="L253" s="24">
        <f>COUNTA(G248:G253)</f>
        <v>0</v>
      </c>
      <c r="M253" s="24">
        <f>COUNTA(H248:H253)</f>
        <v>6</v>
      </c>
      <c r="N253" s="24">
        <f>COUNTA(I248:I253)</f>
        <v>0</v>
      </c>
      <c r="O253" s="24">
        <f>COUNTA(J248:J253)</f>
        <v>0</v>
      </c>
    </row>
    <row r="254" spans="1:15" ht="16" thickTop="1" x14ac:dyDescent="0.2">
      <c r="A254" s="179" t="s">
        <v>39</v>
      </c>
      <c r="B254" s="179"/>
      <c r="C254" s="179"/>
      <c r="D254" s="179"/>
      <c r="E254" s="179"/>
      <c r="F254" s="179"/>
      <c r="G254" s="179"/>
      <c r="H254" s="180"/>
      <c r="I254" s="179"/>
      <c r="J254" s="179"/>
    </row>
    <row r="255" spans="1:15" ht="70" customHeight="1" x14ac:dyDescent="0.2">
      <c r="A255" s="113"/>
      <c r="B255" s="114"/>
      <c r="C255" s="114"/>
      <c r="D255" s="114"/>
      <c r="E255" s="114"/>
      <c r="F255" s="114"/>
      <c r="G255" s="114"/>
      <c r="H255" s="114"/>
      <c r="I255" s="114"/>
      <c r="J255" s="115"/>
    </row>
    <row r="256" spans="1:15" x14ac:dyDescent="0.2">
      <c r="B256" s="28"/>
      <c r="C256" s="28"/>
      <c r="D256" s="28"/>
      <c r="E256" s="28"/>
      <c r="F256" s="28"/>
      <c r="G256" s="28"/>
      <c r="H256" s="28"/>
      <c r="I256" s="28"/>
      <c r="J256" s="28"/>
    </row>
    <row r="257" spans="1:15" ht="16" thickBot="1" x14ac:dyDescent="0.25">
      <c r="B257" s="181"/>
      <c r="C257" s="181"/>
      <c r="D257" s="181"/>
      <c r="E257" s="181"/>
      <c r="F257" s="181"/>
      <c r="G257" s="181"/>
      <c r="H257" s="181"/>
      <c r="I257" s="181"/>
      <c r="J257" s="181"/>
    </row>
    <row r="258" spans="1:15" ht="16" thickTop="1" x14ac:dyDescent="0.2">
      <c r="A258" s="85" t="s">
        <v>150</v>
      </c>
      <c r="B258" s="85"/>
      <c r="C258" s="85"/>
      <c r="D258" s="85"/>
      <c r="E258" s="85"/>
      <c r="F258" s="86"/>
      <c r="G258" s="87"/>
      <c r="H258" s="17"/>
      <c r="I258" s="88"/>
      <c r="J258" s="86"/>
    </row>
    <row r="259" spans="1:15" x14ac:dyDescent="0.2">
      <c r="A259" s="85"/>
      <c r="B259" s="85"/>
      <c r="C259" s="85"/>
      <c r="D259" s="85"/>
      <c r="E259" s="85"/>
      <c r="F259" s="18">
        <v>5</v>
      </c>
      <c r="G259" s="19">
        <v>4</v>
      </c>
      <c r="H259" s="20">
        <v>3</v>
      </c>
      <c r="I259" s="21">
        <v>2</v>
      </c>
      <c r="J259" s="18">
        <v>1</v>
      </c>
    </row>
    <row r="260" spans="1:15" ht="15" customHeight="1" x14ac:dyDescent="0.2">
      <c r="A260" s="73" t="s">
        <v>151</v>
      </c>
      <c r="B260" s="73"/>
      <c r="C260" s="73"/>
      <c r="D260" s="73"/>
      <c r="E260" s="73"/>
      <c r="F260" s="22"/>
      <c r="G260" s="23"/>
      <c r="H260" s="5" t="s">
        <v>289</v>
      </c>
      <c r="I260" s="6"/>
      <c r="J260" s="3"/>
    </row>
    <row r="261" spans="1:15" ht="15" customHeight="1" thickBot="1" x14ac:dyDescent="0.25">
      <c r="A261" s="73" t="s">
        <v>152</v>
      </c>
      <c r="B261" s="73"/>
      <c r="C261" s="73"/>
      <c r="D261" s="73"/>
      <c r="E261" s="73"/>
      <c r="F261" s="22"/>
      <c r="G261" s="23"/>
      <c r="H261" s="7" t="s">
        <v>289</v>
      </c>
      <c r="I261" s="6"/>
      <c r="J261" s="3"/>
      <c r="K261" s="24">
        <f>COUNTA(F260:F261)</f>
        <v>0</v>
      </c>
      <c r="L261" s="24">
        <f>COUNTA(G260:G261)</f>
        <v>0</v>
      </c>
      <c r="M261" s="24">
        <f>COUNTA(H260:H261)</f>
        <v>2</v>
      </c>
      <c r="N261" s="24">
        <f>COUNTA(I260:I261)</f>
        <v>0</v>
      </c>
      <c r="O261" s="24">
        <f>COUNTA(J260:J261)</f>
        <v>0</v>
      </c>
    </row>
    <row r="262" spans="1:15" ht="16" thickTop="1" x14ac:dyDescent="0.2">
      <c r="A262" s="111" t="s">
        <v>39</v>
      </c>
      <c r="B262" s="111"/>
      <c r="C262" s="111"/>
      <c r="D262" s="111"/>
      <c r="E262" s="111"/>
      <c r="F262" s="111"/>
      <c r="G262" s="111"/>
      <c r="H262" s="112"/>
      <c r="I262" s="111"/>
      <c r="J262" s="111"/>
    </row>
    <row r="263" spans="1:15" ht="70" customHeight="1" x14ac:dyDescent="0.2">
      <c r="A263" s="128"/>
      <c r="B263" s="114"/>
      <c r="C263" s="114"/>
      <c r="D263" s="114"/>
      <c r="E263" s="114"/>
      <c r="F263" s="114"/>
      <c r="G263" s="114"/>
      <c r="H263" s="114"/>
      <c r="I263" s="114"/>
      <c r="J263" s="115"/>
    </row>
    <row r="264" spans="1:15" x14ac:dyDescent="0.2">
      <c r="B264" s="16"/>
      <c r="C264" s="16"/>
      <c r="D264" s="16"/>
      <c r="E264" s="16"/>
    </row>
    <row r="265" spans="1:15" ht="16" thickBot="1" x14ac:dyDescent="0.25">
      <c r="B265" s="16"/>
      <c r="C265" s="16"/>
      <c r="D265" s="16"/>
      <c r="E265" s="16"/>
    </row>
    <row r="266" spans="1:15" ht="16" thickTop="1" x14ac:dyDescent="0.2">
      <c r="A266" s="85" t="s">
        <v>153</v>
      </c>
      <c r="B266" s="85"/>
      <c r="C266" s="85"/>
      <c r="D266" s="85"/>
      <c r="E266" s="85"/>
      <c r="F266" s="86"/>
      <c r="G266" s="87"/>
      <c r="H266" s="17"/>
      <c r="I266" s="88"/>
      <c r="J266" s="86"/>
    </row>
    <row r="267" spans="1:15" x14ac:dyDescent="0.2">
      <c r="A267" s="85"/>
      <c r="B267" s="85"/>
      <c r="C267" s="85"/>
      <c r="D267" s="85"/>
      <c r="E267" s="85"/>
      <c r="F267" s="18">
        <v>5</v>
      </c>
      <c r="G267" s="19">
        <v>4</v>
      </c>
      <c r="H267" s="20">
        <v>3</v>
      </c>
      <c r="I267" s="21">
        <v>2</v>
      </c>
      <c r="J267" s="18">
        <v>1</v>
      </c>
    </row>
    <row r="268" spans="1:15" ht="15" customHeight="1" x14ac:dyDescent="0.2">
      <c r="A268" s="73" t="s">
        <v>313</v>
      </c>
      <c r="B268" s="73"/>
      <c r="C268" s="73"/>
      <c r="D268" s="73"/>
      <c r="E268" s="73"/>
      <c r="F268" s="22"/>
      <c r="G268" s="23"/>
      <c r="H268" s="5" t="s">
        <v>289</v>
      </c>
      <c r="I268" s="6"/>
      <c r="J268" s="3"/>
    </row>
    <row r="269" spans="1:15" ht="15" customHeight="1" x14ac:dyDescent="0.2">
      <c r="A269" s="73" t="s">
        <v>154</v>
      </c>
      <c r="B269" s="73"/>
      <c r="C269" s="73"/>
      <c r="D269" s="73"/>
      <c r="E269" s="73"/>
      <c r="F269" s="22"/>
      <c r="G269" s="23"/>
      <c r="H269" s="5" t="s">
        <v>289</v>
      </c>
      <c r="I269" s="6"/>
      <c r="J269" s="3"/>
    </row>
    <row r="270" spans="1:15" ht="15" customHeight="1" x14ac:dyDescent="0.2">
      <c r="A270" s="73" t="s">
        <v>155</v>
      </c>
      <c r="B270" s="73"/>
      <c r="C270" s="73"/>
      <c r="D270" s="73"/>
      <c r="E270" s="73"/>
      <c r="F270" s="22"/>
      <c r="G270" s="23"/>
      <c r="H270" s="5" t="s">
        <v>289</v>
      </c>
      <c r="I270" s="6"/>
      <c r="J270" s="3"/>
    </row>
    <row r="271" spans="1:15" ht="15" customHeight="1" x14ac:dyDescent="0.2">
      <c r="A271" s="73" t="s">
        <v>156</v>
      </c>
      <c r="B271" s="73"/>
      <c r="C271" s="73"/>
      <c r="D271" s="73"/>
      <c r="E271" s="73"/>
      <c r="F271" s="3"/>
      <c r="G271" s="4"/>
      <c r="H271" s="5" t="s">
        <v>289</v>
      </c>
      <c r="I271" s="6"/>
      <c r="J271" s="3"/>
    </row>
    <row r="272" spans="1:15" ht="15" customHeight="1" thickBot="1" x14ac:dyDescent="0.25">
      <c r="A272" s="73" t="s">
        <v>157</v>
      </c>
      <c r="B272" s="73"/>
      <c r="C272" s="73"/>
      <c r="D272" s="73"/>
      <c r="E272" s="73"/>
      <c r="F272" s="22"/>
      <c r="G272" s="23"/>
      <c r="H272" s="7" t="s">
        <v>289</v>
      </c>
      <c r="I272" s="6"/>
      <c r="J272" s="3"/>
      <c r="K272" s="24">
        <f>COUNTA(F268:F272)</f>
        <v>0</v>
      </c>
      <c r="L272" s="24">
        <f>COUNTA(G268:G272)</f>
        <v>0</v>
      </c>
      <c r="M272" s="24">
        <f>COUNTA(H268:H272)</f>
        <v>5</v>
      </c>
      <c r="N272" s="24">
        <f>COUNTA(I268:I272)</f>
        <v>0</v>
      </c>
      <c r="O272" s="24">
        <f>COUNTA(J268:J272)</f>
        <v>0</v>
      </c>
    </row>
    <row r="273" spans="1:15" ht="16" thickTop="1" x14ac:dyDescent="0.2">
      <c r="A273" s="111" t="s">
        <v>39</v>
      </c>
      <c r="B273" s="111"/>
      <c r="C273" s="111"/>
      <c r="D273" s="111"/>
      <c r="E273" s="111"/>
      <c r="F273" s="111"/>
      <c r="G273" s="111"/>
      <c r="H273" s="112"/>
      <c r="I273" s="111"/>
      <c r="J273" s="111"/>
    </row>
    <row r="274" spans="1:15" ht="70" customHeight="1" x14ac:dyDescent="0.2">
      <c r="A274" s="113" t="s">
        <v>320</v>
      </c>
      <c r="B274" s="114"/>
      <c r="C274" s="114"/>
      <c r="D274" s="114"/>
      <c r="E274" s="114"/>
      <c r="F274" s="114"/>
      <c r="G274" s="114"/>
      <c r="H274" s="114"/>
      <c r="I274" s="114"/>
      <c r="J274" s="115"/>
    </row>
    <row r="275" spans="1:15" x14ac:dyDescent="0.2">
      <c r="B275" s="28"/>
      <c r="C275" s="28"/>
      <c r="D275" s="28"/>
      <c r="E275" s="28"/>
      <c r="F275" s="28"/>
      <c r="G275" s="28"/>
      <c r="H275" s="28"/>
      <c r="I275" s="28"/>
      <c r="J275" s="28"/>
    </row>
    <row r="276" spans="1:15" ht="16" thickBot="1" x14ac:dyDescent="0.25">
      <c r="B276" s="16"/>
      <c r="C276" s="16"/>
      <c r="D276" s="16"/>
      <c r="E276" s="16"/>
    </row>
    <row r="277" spans="1:15" ht="16" thickTop="1" x14ac:dyDescent="0.2">
      <c r="A277" s="85" t="s">
        <v>158</v>
      </c>
      <c r="B277" s="85"/>
      <c r="C277" s="85"/>
      <c r="D277" s="85"/>
      <c r="E277" s="85"/>
      <c r="F277" s="86"/>
      <c r="G277" s="87"/>
      <c r="H277" s="17"/>
      <c r="I277" s="88"/>
      <c r="J277" s="86"/>
    </row>
    <row r="278" spans="1:15" x14ac:dyDescent="0.2">
      <c r="A278" s="85"/>
      <c r="B278" s="85"/>
      <c r="C278" s="85"/>
      <c r="D278" s="85"/>
      <c r="E278" s="85"/>
      <c r="F278" s="18">
        <v>5</v>
      </c>
      <c r="G278" s="19">
        <v>4</v>
      </c>
      <c r="H278" s="20">
        <v>3</v>
      </c>
      <c r="I278" s="21">
        <v>2</v>
      </c>
      <c r="J278" s="18">
        <v>1</v>
      </c>
    </row>
    <row r="279" spans="1:15" ht="15" customHeight="1" x14ac:dyDescent="0.2">
      <c r="A279" s="73" t="s">
        <v>159</v>
      </c>
      <c r="B279" s="73"/>
      <c r="C279" s="73"/>
      <c r="D279" s="73"/>
      <c r="E279" s="73"/>
      <c r="F279" s="22"/>
      <c r="G279" s="23"/>
      <c r="H279" s="5" t="s">
        <v>289</v>
      </c>
      <c r="I279" s="6"/>
      <c r="J279" s="3"/>
    </row>
    <row r="280" spans="1:15" ht="15" customHeight="1" x14ac:dyDescent="0.2">
      <c r="A280" s="73" t="s">
        <v>160</v>
      </c>
      <c r="B280" s="73"/>
      <c r="C280" s="73"/>
      <c r="D280" s="73"/>
      <c r="E280" s="73"/>
      <c r="F280" s="22"/>
      <c r="G280" s="23"/>
      <c r="H280" s="5" t="s">
        <v>289</v>
      </c>
      <c r="I280" s="6"/>
      <c r="J280" s="3"/>
    </row>
    <row r="281" spans="1:15" ht="15" customHeight="1" x14ac:dyDescent="0.2">
      <c r="A281" s="73" t="s">
        <v>161</v>
      </c>
      <c r="B281" s="73"/>
      <c r="C281" s="73"/>
      <c r="D281" s="73"/>
      <c r="E281" s="73"/>
      <c r="F281" s="22"/>
      <c r="G281" s="23"/>
      <c r="H281" s="5" t="s">
        <v>289</v>
      </c>
      <c r="I281" s="6"/>
      <c r="J281" s="3"/>
    </row>
    <row r="282" spans="1:15" ht="15" customHeight="1" x14ac:dyDescent="0.2">
      <c r="A282" s="73" t="s">
        <v>162</v>
      </c>
      <c r="B282" s="73"/>
      <c r="C282" s="73"/>
      <c r="D282" s="73"/>
      <c r="E282" s="73"/>
      <c r="F282" s="22"/>
      <c r="G282" s="23"/>
      <c r="H282" s="5" t="s">
        <v>289</v>
      </c>
      <c r="I282" s="6"/>
      <c r="J282" s="3"/>
    </row>
    <row r="283" spans="1:15" ht="15" customHeight="1" thickBot="1" x14ac:dyDescent="0.25">
      <c r="A283" s="73" t="s">
        <v>163</v>
      </c>
      <c r="B283" s="73"/>
      <c r="C283" s="73"/>
      <c r="D283" s="73"/>
      <c r="E283" s="73"/>
      <c r="F283" s="22"/>
      <c r="G283" s="23"/>
      <c r="H283" s="7" t="s">
        <v>289</v>
      </c>
      <c r="I283" s="6"/>
      <c r="J283" s="3"/>
      <c r="K283" s="24">
        <f>COUNTA(F279:F283)</f>
        <v>0</v>
      </c>
      <c r="L283" s="24">
        <f>COUNTA(G279:G283)</f>
        <v>0</v>
      </c>
      <c r="M283" s="24">
        <f>COUNTA(H279:H283)</f>
        <v>5</v>
      </c>
      <c r="N283" s="24">
        <f>COUNTA(I279:I283)</f>
        <v>0</v>
      </c>
      <c r="O283" s="24">
        <f>COUNTA(J279:J283)</f>
        <v>0</v>
      </c>
    </row>
    <row r="284" spans="1:15" ht="16" thickTop="1" x14ac:dyDescent="0.2">
      <c r="A284" s="111" t="s">
        <v>39</v>
      </c>
      <c r="B284" s="111"/>
      <c r="C284" s="111"/>
      <c r="D284" s="111"/>
      <c r="E284" s="111"/>
      <c r="F284" s="111"/>
      <c r="G284" s="111"/>
      <c r="H284" s="112"/>
      <c r="I284" s="111"/>
      <c r="J284" s="111"/>
    </row>
    <row r="285" spans="1:15" ht="70" customHeight="1" x14ac:dyDescent="0.2">
      <c r="A285" s="128"/>
      <c r="B285" s="114"/>
      <c r="C285" s="114"/>
      <c r="D285" s="114"/>
      <c r="E285" s="114"/>
      <c r="F285" s="114"/>
      <c r="G285" s="114"/>
      <c r="H285" s="114"/>
      <c r="I285" s="114"/>
      <c r="J285" s="115"/>
    </row>
    <row r="286" spans="1:15" x14ac:dyDescent="0.2">
      <c r="B286" s="28"/>
      <c r="C286" s="28"/>
      <c r="D286" s="28"/>
      <c r="E286" s="28"/>
      <c r="F286" s="28"/>
      <c r="G286" s="28"/>
      <c r="H286" s="28"/>
      <c r="I286" s="28"/>
      <c r="J286" s="28"/>
    </row>
    <row r="287" spans="1:15" ht="16" thickBot="1" x14ac:dyDescent="0.25">
      <c r="B287" s="16"/>
      <c r="C287" s="16"/>
      <c r="D287" s="16"/>
      <c r="E287" s="16"/>
    </row>
    <row r="288" spans="1:15" ht="16" thickTop="1" x14ac:dyDescent="0.2">
      <c r="A288" s="85" t="s">
        <v>164</v>
      </c>
      <c r="B288" s="85"/>
      <c r="C288" s="85"/>
      <c r="D288" s="85"/>
      <c r="E288" s="85"/>
      <c r="F288" s="86"/>
      <c r="G288" s="87"/>
      <c r="H288" s="17"/>
      <c r="I288" s="88"/>
      <c r="J288" s="86"/>
    </row>
    <row r="289" spans="1:17" x14ac:dyDescent="0.2">
      <c r="A289" s="85"/>
      <c r="B289" s="85"/>
      <c r="C289" s="85"/>
      <c r="D289" s="85"/>
      <c r="E289" s="85"/>
      <c r="F289" s="18">
        <v>5</v>
      </c>
      <c r="G289" s="19">
        <v>4</v>
      </c>
      <c r="H289" s="20">
        <v>3</v>
      </c>
      <c r="I289" s="21">
        <v>2</v>
      </c>
      <c r="J289" s="18">
        <v>1</v>
      </c>
    </row>
    <row r="290" spans="1:17" ht="15" customHeight="1" x14ac:dyDescent="0.2">
      <c r="A290" s="73" t="s">
        <v>165</v>
      </c>
      <c r="B290" s="73"/>
      <c r="C290" s="73"/>
      <c r="D290" s="73"/>
      <c r="E290" s="73"/>
      <c r="F290" s="3"/>
      <c r="G290" s="4"/>
      <c r="H290" s="5" t="s">
        <v>289</v>
      </c>
      <c r="I290" s="6"/>
      <c r="J290" s="3"/>
    </row>
    <row r="291" spans="1:17" ht="15" customHeight="1" x14ac:dyDescent="0.2">
      <c r="A291" s="73" t="s">
        <v>166</v>
      </c>
      <c r="B291" s="73"/>
      <c r="C291" s="73"/>
      <c r="D291" s="73"/>
      <c r="E291" s="73"/>
      <c r="F291" s="22"/>
      <c r="G291" s="23"/>
      <c r="H291" s="5" t="s">
        <v>289</v>
      </c>
      <c r="I291" s="6"/>
      <c r="J291" s="3"/>
    </row>
    <row r="292" spans="1:17" ht="24" customHeight="1" thickBot="1" x14ac:dyDescent="0.25">
      <c r="A292" s="73" t="s">
        <v>167</v>
      </c>
      <c r="B292" s="73"/>
      <c r="C292" s="73"/>
      <c r="D292" s="73"/>
      <c r="E292" s="73"/>
      <c r="F292" s="22"/>
      <c r="G292" s="23"/>
      <c r="H292" s="7" t="s">
        <v>289</v>
      </c>
      <c r="I292" s="6"/>
      <c r="J292" s="3"/>
      <c r="K292" s="24">
        <f>COUNTA(F290:F292)</f>
        <v>0</v>
      </c>
      <c r="L292" s="24">
        <f>COUNTA(G290:G292)</f>
        <v>0</v>
      </c>
      <c r="M292" s="24">
        <f>COUNTA(H290:H292)</f>
        <v>3</v>
      </c>
      <c r="N292" s="24">
        <f>COUNTA(I290:I292)</f>
        <v>0</v>
      </c>
      <c r="O292" s="24">
        <f>COUNTA(J290:J292)</f>
        <v>0</v>
      </c>
    </row>
    <row r="293" spans="1:17" ht="16" thickTop="1" x14ac:dyDescent="0.2">
      <c r="A293" s="111" t="s">
        <v>39</v>
      </c>
      <c r="B293" s="111"/>
      <c r="C293" s="111"/>
      <c r="D293" s="111"/>
      <c r="E293" s="111"/>
      <c r="F293" s="111"/>
      <c r="G293" s="111"/>
      <c r="H293" s="112"/>
      <c r="I293" s="111"/>
      <c r="J293" s="111"/>
    </row>
    <row r="294" spans="1:17" ht="70" customHeight="1" x14ac:dyDescent="0.2">
      <c r="A294" s="128"/>
      <c r="B294" s="114"/>
      <c r="C294" s="114"/>
      <c r="D294" s="114"/>
      <c r="E294" s="114"/>
      <c r="F294" s="114"/>
      <c r="G294" s="114"/>
      <c r="H294" s="114"/>
      <c r="I294" s="114"/>
      <c r="J294" s="115"/>
    </row>
    <row r="295" spans="1:17" x14ac:dyDescent="0.2">
      <c r="B295" s="28"/>
      <c r="C295" s="28"/>
      <c r="D295" s="28"/>
      <c r="E295" s="28"/>
      <c r="F295" s="28"/>
      <c r="G295" s="28"/>
      <c r="H295" s="28"/>
      <c r="I295" s="28"/>
      <c r="J295" s="28"/>
    </row>
    <row r="296" spans="1:17" ht="16" thickBot="1" x14ac:dyDescent="0.25">
      <c r="B296" s="16"/>
      <c r="C296" s="16"/>
      <c r="D296" s="16"/>
      <c r="E296" s="16"/>
    </row>
    <row r="297" spans="1:17" ht="16" thickTop="1" x14ac:dyDescent="0.2">
      <c r="A297" s="85" t="s">
        <v>168</v>
      </c>
      <c r="B297" s="85"/>
      <c r="C297" s="85"/>
      <c r="D297" s="85"/>
      <c r="E297" s="85"/>
      <c r="F297" s="86"/>
      <c r="G297" s="87"/>
      <c r="H297" s="17"/>
      <c r="I297" s="88"/>
      <c r="J297" s="86"/>
    </row>
    <row r="298" spans="1:17" x14ac:dyDescent="0.2">
      <c r="A298" s="85"/>
      <c r="B298" s="85"/>
      <c r="C298" s="85"/>
      <c r="D298" s="85"/>
      <c r="E298" s="85"/>
      <c r="F298" s="18">
        <v>5</v>
      </c>
      <c r="G298" s="19">
        <v>4</v>
      </c>
      <c r="H298" s="20">
        <v>3</v>
      </c>
      <c r="I298" s="21">
        <v>2</v>
      </c>
      <c r="J298" s="18">
        <v>1</v>
      </c>
    </row>
    <row r="299" spans="1:17" ht="15" customHeight="1" x14ac:dyDescent="0.2">
      <c r="A299" s="73" t="s">
        <v>169</v>
      </c>
      <c r="B299" s="73"/>
      <c r="C299" s="73"/>
      <c r="D299" s="73"/>
      <c r="E299" s="73"/>
      <c r="F299" s="3"/>
      <c r="G299" s="4"/>
      <c r="H299" s="5" t="s">
        <v>289</v>
      </c>
      <c r="I299" s="6"/>
      <c r="J299" s="3"/>
    </row>
    <row r="300" spans="1:17" ht="15" customHeight="1" thickBot="1" x14ac:dyDescent="0.25">
      <c r="A300" s="73" t="s">
        <v>170</v>
      </c>
      <c r="B300" s="73"/>
      <c r="C300" s="73"/>
      <c r="D300" s="73"/>
      <c r="E300" s="73"/>
      <c r="F300" s="3"/>
      <c r="G300" s="4"/>
      <c r="H300" s="7" t="s">
        <v>289</v>
      </c>
      <c r="I300" s="6"/>
      <c r="J300" s="3"/>
      <c r="K300" s="24">
        <f>COUNTA(F299:F300)</f>
        <v>0</v>
      </c>
      <c r="L300" s="24">
        <f>COUNTA(G299:G300)</f>
        <v>0</v>
      </c>
      <c r="M300" s="24">
        <f>COUNTA(H299:H300)</f>
        <v>2</v>
      </c>
      <c r="N300" s="24">
        <f>COUNTA(I299:I300)</f>
        <v>0</v>
      </c>
      <c r="O300" s="24">
        <f>COUNTA(J299:J300)</f>
        <v>0</v>
      </c>
    </row>
    <row r="301" spans="1:17" ht="16" thickTop="1" x14ac:dyDescent="0.2">
      <c r="A301" s="111" t="s">
        <v>39</v>
      </c>
      <c r="B301" s="111"/>
      <c r="C301" s="111"/>
      <c r="D301" s="111"/>
      <c r="E301" s="111"/>
      <c r="F301" s="111"/>
      <c r="G301" s="111"/>
      <c r="H301" s="112"/>
      <c r="I301" s="111"/>
      <c r="J301" s="111"/>
    </row>
    <row r="302" spans="1:17" ht="70" customHeight="1" x14ac:dyDescent="0.2">
      <c r="A302" s="128"/>
      <c r="B302" s="114"/>
      <c r="C302" s="114"/>
      <c r="D302" s="114"/>
      <c r="E302" s="114"/>
      <c r="F302" s="114"/>
      <c r="G302" s="114"/>
      <c r="H302" s="114"/>
      <c r="I302" s="114"/>
      <c r="J302" s="115"/>
    </row>
    <row r="303" spans="1:17" x14ac:dyDescent="0.2">
      <c r="B303" s="16"/>
      <c r="C303" s="16"/>
      <c r="D303" s="16"/>
      <c r="E303" s="16"/>
      <c r="K303" s="36">
        <f>SUM(K241:K300)</f>
        <v>0</v>
      </c>
      <c r="L303" s="36">
        <f>SUM(L241:L300)</f>
        <v>0</v>
      </c>
      <c r="M303" s="36">
        <f>SUM(M241:M300)</f>
        <v>30</v>
      </c>
      <c r="N303" s="36">
        <f>SUM(N241:N300)</f>
        <v>0</v>
      </c>
      <c r="O303" s="36">
        <f>SUM(O241:O300)</f>
        <v>0</v>
      </c>
      <c r="P303" s="37" t="s">
        <v>133</v>
      </c>
      <c r="Q303" s="38" t="s">
        <v>264</v>
      </c>
    </row>
    <row r="304" spans="1:17" x14ac:dyDescent="0.2">
      <c r="B304" s="16"/>
      <c r="C304" s="16"/>
      <c r="D304" s="16"/>
      <c r="E304" s="16"/>
    </row>
    <row r="305" spans="1:15" ht="16" thickBot="1" x14ac:dyDescent="0.25">
      <c r="A305" s="83" t="s">
        <v>171</v>
      </c>
      <c r="B305" s="83"/>
      <c r="C305" s="83"/>
      <c r="D305" s="83"/>
      <c r="E305" s="83"/>
      <c r="F305" s="83"/>
      <c r="G305" s="83"/>
      <c r="H305" s="84"/>
      <c r="I305" s="83"/>
      <c r="J305" s="83"/>
    </row>
    <row r="306" spans="1:15" ht="16" thickTop="1" x14ac:dyDescent="0.2">
      <c r="A306" s="85" t="s">
        <v>172</v>
      </c>
      <c r="B306" s="85"/>
      <c r="C306" s="85"/>
      <c r="D306" s="85"/>
      <c r="E306" s="85"/>
      <c r="F306" s="86"/>
      <c r="G306" s="87"/>
      <c r="H306" s="17"/>
      <c r="I306" s="88"/>
      <c r="J306" s="86"/>
    </row>
    <row r="307" spans="1:15" x14ac:dyDescent="0.2">
      <c r="A307" s="85"/>
      <c r="B307" s="85"/>
      <c r="C307" s="85"/>
      <c r="D307" s="85"/>
      <c r="E307" s="85"/>
      <c r="F307" s="18">
        <v>5</v>
      </c>
      <c r="G307" s="19">
        <v>4</v>
      </c>
      <c r="H307" s="20">
        <v>3</v>
      </c>
      <c r="I307" s="21">
        <v>2</v>
      </c>
      <c r="J307" s="18">
        <v>1</v>
      </c>
    </row>
    <row r="308" spans="1:15" ht="15" customHeight="1" x14ac:dyDescent="0.2">
      <c r="A308" s="73" t="s">
        <v>173</v>
      </c>
      <c r="B308" s="73"/>
      <c r="C308" s="73"/>
      <c r="D308" s="73"/>
      <c r="E308" s="73"/>
      <c r="F308" s="22"/>
      <c r="G308" s="23"/>
      <c r="H308" s="5" t="s">
        <v>289</v>
      </c>
      <c r="I308" s="6"/>
      <c r="J308" s="3"/>
    </row>
    <row r="309" spans="1:15" ht="15" customHeight="1" x14ac:dyDescent="0.2">
      <c r="A309" s="73" t="s">
        <v>174</v>
      </c>
      <c r="B309" s="73"/>
      <c r="C309" s="73"/>
      <c r="D309" s="73"/>
      <c r="E309" s="73"/>
      <c r="F309" s="3"/>
      <c r="G309" s="4"/>
      <c r="H309" s="5" t="s">
        <v>289</v>
      </c>
      <c r="I309" s="6"/>
      <c r="J309" s="3"/>
    </row>
    <row r="310" spans="1:15" ht="26" customHeight="1" x14ac:dyDescent="0.2">
      <c r="A310" s="73" t="s">
        <v>175</v>
      </c>
      <c r="B310" s="73"/>
      <c r="C310" s="73"/>
      <c r="D310" s="73"/>
      <c r="E310" s="73"/>
      <c r="F310" s="22"/>
      <c r="G310" s="23"/>
      <c r="H310" s="5" t="s">
        <v>289</v>
      </c>
      <c r="I310" s="6"/>
      <c r="J310" s="3"/>
    </row>
    <row r="311" spans="1:15" ht="26" customHeight="1" x14ac:dyDescent="0.2">
      <c r="A311" s="73" t="s">
        <v>176</v>
      </c>
      <c r="B311" s="73"/>
      <c r="C311" s="73"/>
      <c r="D311" s="73"/>
      <c r="E311" s="73"/>
      <c r="F311" s="3"/>
      <c r="G311" s="4"/>
      <c r="H311" s="5" t="s">
        <v>289</v>
      </c>
      <c r="I311" s="6"/>
      <c r="J311" s="3"/>
    </row>
    <row r="312" spans="1:15" ht="15" customHeight="1" thickBot="1" x14ac:dyDescent="0.25">
      <c r="A312" s="73" t="s">
        <v>177</v>
      </c>
      <c r="B312" s="73"/>
      <c r="C312" s="73"/>
      <c r="D312" s="73"/>
      <c r="E312" s="73"/>
      <c r="F312" s="3"/>
      <c r="G312" s="4"/>
      <c r="H312" s="7" t="s">
        <v>289</v>
      </c>
      <c r="I312" s="6"/>
      <c r="J312" s="3"/>
      <c r="K312" s="24">
        <f>COUNTA(F308:F312)</f>
        <v>0</v>
      </c>
      <c r="L312" s="24">
        <f>COUNTA(G308:G312)</f>
        <v>0</v>
      </c>
      <c r="M312" s="24">
        <f>COUNTA(H308:H312)</f>
        <v>5</v>
      </c>
      <c r="N312" s="24">
        <f>COUNTA(I308:I312)</f>
        <v>0</v>
      </c>
      <c r="O312" s="24">
        <f>COUNTA(J308:J312)</f>
        <v>0</v>
      </c>
    </row>
    <row r="313" spans="1:15" ht="16" thickTop="1" x14ac:dyDescent="0.2">
      <c r="A313" s="111" t="s">
        <v>39</v>
      </c>
      <c r="B313" s="111"/>
      <c r="C313" s="111"/>
      <c r="D313" s="111"/>
      <c r="E313" s="111"/>
      <c r="F313" s="111"/>
      <c r="G313" s="111"/>
      <c r="H313" s="112"/>
      <c r="I313" s="111"/>
      <c r="J313" s="111"/>
    </row>
    <row r="314" spans="1:15" ht="87" customHeight="1" x14ac:dyDescent="0.2">
      <c r="A314" s="189" t="s">
        <v>321</v>
      </c>
      <c r="B314" s="190"/>
      <c r="C314" s="190"/>
      <c r="D314" s="190"/>
      <c r="E314" s="190"/>
      <c r="F314" s="190"/>
      <c r="G314" s="190"/>
      <c r="H314" s="190"/>
      <c r="I314" s="190"/>
      <c r="J314" s="191"/>
    </row>
    <row r="315" spans="1:15" ht="15" customHeight="1" x14ac:dyDescent="0.2">
      <c r="A315" s="189"/>
      <c r="B315" s="190"/>
      <c r="C315" s="190"/>
      <c r="D315" s="190"/>
      <c r="E315" s="190"/>
      <c r="F315" s="190"/>
      <c r="G315" s="190"/>
      <c r="H315" s="190"/>
      <c r="I315" s="190"/>
      <c r="J315" s="191"/>
    </row>
    <row r="316" spans="1:15" ht="16" thickBot="1" x14ac:dyDescent="0.25">
      <c r="B316" s="16"/>
      <c r="C316" s="16"/>
      <c r="D316" s="16"/>
      <c r="E316" s="16"/>
    </row>
    <row r="317" spans="1:15" ht="15.75" customHeight="1" thickTop="1" x14ac:dyDescent="0.2">
      <c r="A317" s="85" t="s">
        <v>178</v>
      </c>
      <c r="B317" s="85"/>
      <c r="C317" s="85"/>
      <c r="D317" s="85"/>
      <c r="E317" s="85"/>
      <c r="F317" s="86"/>
      <c r="G317" s="87"/>
      <c r="H317" s="17"/>
      <c r="I317" s="88"/>
      <c r="J317" s="86"/>
    </row>
    <row r="318" spans="1:15" x14ac:dyDescent="0.2">
      <c r="A318" s="85"/>
      <c r="B318" s="85"/>
      <c r="C318" s="85"/>
      <c r="D318" s="85"/>
      <c r="E318" s="85"/>
      <c r="F318" s="18">
        <v>5</v>
      </c>
      <c r="G318" s="19">
        <v>4</v>
      </c>
      <c r="H318" s="20">
        <v>3</v>
      </c>
      <c r="I318" s="21">
        <v>2</v>
      </c>
      <c r="J318" s="18">
        <v>1</v>
      </c>
    </row>
    <row r="319" spans="1:15" ht="15" customHeight="1" x14ac:dyDescent="0.2">
      <c r="A319" s="73" t="s">
        <v>179</v>
      </c>
      <c r="B319" s="73"/>
      <c r="C319" s="73"/>
      <c r="D319" s="73"/>
      <c r="E319" s="73"/>
      <c r="F319" s="3"/>
      <c r="G319" s="4"/>
      <c r="H319" s="5" t="s">
        <v>289</v>
      </c>
      <c r="I319" s="6"/>
      <c r="J319" s="3"/>
    </row>
    <row r="320" spans="1:15" ht="15" customHeight="1" x14ac:dyDescent="0.2">
      <c r="A320" s="73" t="s">
        <v>180</v>
      </c>
      <c r="B320" s="73"/>
      <c r="C320" s="73"/>
      <c r="D320" s="73"/>
      <c r="E320" s="73"/>
      <c r="F320" s="3"/>
      <c r="G320" s="4"/>
      <c r="H320" s="5" t="s">
        <v>289</v>
      </c>
      <c r="I320" s="6"/>
      <c r="J320" s="3"/>
    </row>
    <row r="321" spans="1:15" ht="15" customHeight="1" x14ac:dyDescent="0.2">
      <c r="A321" s="73" t="s">
        <v>181</v>
      </c>
      <c r="B321" s="73"/>
      <c r="C321" s="73"/>
      <c r="D321" s="73"/>
      <c r="E321" s="73"/>
      <c r="F321" s="3"/>
      <c r="G321" s="4"/>
      <c r="H321" s="5" t="s">
        <v>289</v>
      </c>
      <c r="I321" s="6"/>
      <c r="J321" s="3"/>
    </row>
    <row r="322" spans="1:15" ht="15" hidden="1" customHeight="1" x14ac:dyDescent="0.2">
      <c r="A322" s="73" t="s">
        <v>8</v>
      </c>
      <c r="B322" s="73"/>
      <c r="C322" s="73"/>
      <c r="D322" s="73"/>
      <c r="E322" s="73"/>
      <c r="F322" s="3"/>
      <c r="G322" s="4"/>
      <c r="H322" s="5"/>
      <c r="I322" s="6"/>
      <c r="J322" s="3"/>
    </row>
    <row r="323" spans="1:15" ht="24.75" customHeight="1" thickBot="1" x14ac:dyDescent="0.25">
      <c r="A323" s="73" t="s">
        <v>187</v>
      </c>
      <c r="B323" s="73"/>
      <c r="C323" s="73"/>
      <c r="D323" s="73"/>
      <c r="E323" s="73"/>
      <c r="F323" s="3"/>
      <c r="G323" s="4"/>
      <c r="H323" s="7" t="s">
        <v>289</v>
      </c>
      <c r="I323" s="6"/>
      <c r="J323" s="3"/>
      <c r="K323" s="24">
        <f>COUNTA(F319:F323)</f>
        <v>0</v>
      </c>
      <c r="L323" s="24">
        <f>COUNTA(G319:G323)</f>
        <v>0</v>
      </c>
      <c r="M323" s="24">
        <f>COUNTA(H319:H323)</f>
        <v>4</v>
      </c>
      <c r="N323" s="24">
        <f>COUNTA(I319:I323)</f>
        <v>0</v>
      </c>
      <c r="O323" s="24">
        <f>COUNTA(J319:J323)</f>
        <v>0</v>
      </c>
    </row>
    <row r="324" spans="1:15" ht="16" thickTop="1" x14ac:dyDescent="0.2">
      <c r="A324" s="111" t="s">
        <v>39</v>
      </c>
      <c r="B324" s="111"/>
      <c r="C324" s="111"/>
      <c r="D324" s="111"/>
      <c r="E324" s="111"/>
      <c r="F324" s="111"/>
      <c r="G324" s="111"/>
      <c r="H324" s="112"/>
      <c r="I324" s="111"/>
      <c r="J324" s="111"/>
    </row>
    <row r="325" spans="1:15" ht="70" customHeight="1" x14ac:dyDescent="0.2">
      <c r="A325" s="113"/>
      <c r="B325" s="114"/>
      <c r="C325" s="114"/>
      <c r="D325" s="114"/>
      <c r="E325" s="114"/>
      <c r="F325" s="114"/>
      <c r="G325" s="114"/>
      <c r="H325" s="114"/>
      <c r="I325" s="114"/>
      <c r="J325" s="115"/>
    </row>
    <row r="326" spans="1:15" x14ac:dyDescent="0.2">
      <c r="B326" s="28"/>
      <c r="C326" s="28"/>
      <c r="D326" s="28"/>
      <c r="E326" s="28"/>
      <c r="F326" s="28"/>
      <c r="G326" s="28"/>
      <c r="H326" s="28"/>
      <c r="I326" s="28"/>
      <c r="J326" s="28"/>
    </row>
    <row r="327" spans="1:15" ht="16" thickBot="1" x14ac:dyDescent="0.25">
      <c r="B327" s="16"/>
      <c r="C327" s="16"/>
      <c r="D327" s="16"/>
      <c r="E327" s="16"/>
    </row>
    <row r="328" spans="1:15" ht="16" thickTop="1" x14ac:dyDescent="0.2">
      <c r="A328" s="85" t="s">
        <v>182</v>
      </c>
      <c r="B328" s="85"/>
      <c r="C328" s="85"/>
      <c r="D328" s="85"/>
      <c r="E328" s="85"/>
      <c r="F328" s="86"/>
      <c r="G328" s="87"/>
      <c r="H328" s="17"/>
      <c r="I328" s="88"/>
      <c r="J328" s="86"/>
    </row>
    <row r="329" spans="1:15" x14ac:dyDescent="0.2">
      <c r="A329" s="85"/>
      <c r="B329" s="85"/>
      <c r="C329" s="85"/>
      <c r="D329" s="85"/>
      <c r="E329" s="85"/>
      <c r="F329" s="18">
        <v>5</v>
      </c>
      <c r="G329" s="19">
        <v>4</v>
      </c>
      <c r="H329" s="20">
        <v>3</v>
      </c>
      <c r="I329" s="21">
        <v>2</v>
      </c>
      <c r="J329" s="18">
        <v>1</v>
      </c>
    </row>
    <row r="330" spans="1:15" ht="15" customHeight="1" x14ac:dyDescent="0.2">
      <c r="A330" s="73" t="s">
        <v>183</v>
      </c>
      <c r="B330" s="73"/>
      <c r="C330" s="73"/>
      <c r="D330" s="73"/>
      <c r="E330" s="73"/>
      <c r="F330" s="3"/>
      <c r="G330" s="4"/>
      <c r="H330" s="5" t="s">
        <v>289</v>
      </c>
      <c r="I330" s="6"/>
      <c r="J330" s="3"/>
    </row>
    <row r="331" spans="1:15" ht="15" customHeight="1" x14ac:dyDescent="0.2">
      <c r="A331" s="73" t="s">
        <v>184</v>
      </c>
      <c r="B331" s="73"/>
      <c r="C331" s="73"/>
      <c r="D331" s="73"/>
      <c r="E331" s="73"/>
      <c r="F331" s="3"/>
      <c r="G331" s="4"/>
      <c r="H331" s="5" t="s">
        <v>289</v>
      </c>
      <c r="I331" s="6"/>
      <c r="J331" s="3"/>
    </row>
    <row r="332" spans="1:15" ht="15" customHeight="1" x14ac:dyDescent="0.2">
      <c r="A332" s="73" t="s">
        <v>185</v>
      </c>
      <c r="B332" s="73"/>
      <c r="C332" s="73"/>
      <c r="D332" s="73"/>
      <c r="E332" s="73"/>
      <c r="F332" s="3"/>
      <c r="G332" s="4"/>
      <c r="H332" s="5" t="s">
        <v>289</v>
      </c>
      <c r="I332" s="6"/>
      <c r="J332" s="3"/>
    </row>
    <row r="333" spans="1:15" ht="15" hidden="1" customHeight="1" x14ac:dyDescent="0.2">
      <c r="A333" s="73" t="s">
        <v>186</v>
      </c>
      <c r="B333" s="73"/>
      <c r="C333" s="73"/>
      <c r="D333" s="73"/>
      <c r="E333" s="73"/>
      <c r="F333" s="3"/>
      <c r="G333" s="4"/>
      <c r="H333" s="5"/>
      <c r="I333" s="6"/>
      <c r="J333" s="3"/>
    </row>
    <row r="334" spans="1:15" ht="21" customHeight="1" x14ac:dyDescent="0.2">
      <c r="A334" s="73" t="s">
        <v>188</v>
      </c>
      <c r="B334" s="73"/>
      <c r="C334" s="73"/>
      <c r="D334" s="73"/>
      <c r="E334" s="73"/>
      <c r="F334" s="3"/>
      <c r="G334" s="4"/>
      <c r="H334" s="5" t="s">
        <v>289</v>
      </c>
      <c r="I334" s="6"/>
      <c r="J334" s="3"/>
    </row>
    <row r="335" spans="1:15" ht="15" customHeight="1" thickBot="1" x14ac:dyDescent="0.25">
      <c r="A335" s="73" t="s">
        <v>189</v>
      </c>
      <c r="B335" s="73"/>
      <c r="C335" s="73"/>
      <c r="D335" s="73"/>
      <c r="E335" s="73"/>
      <c r="F335" s="3"/>
      <c r="G335" s="4"/>
      <c r="H335" s="7" t="s">
        <v>289</v>
      </c>
      <c r="I335" s="6"/>
      <c r="J335" s="3"/>
      <c r="K335" s="24">
        <f>COUNTA(F330:F335)</f>
        <v>0</v>
      </c>
      <c r="L335" s="24">
        <f>COUNTA(G330:G335)</f>
        <v>0</v>
      </c>
      <c r="M335" s="24">
        <f>COUNTA(H330:H335)</f>
        <v>5</v>
      </c>
      <c r="N335" s="24">
        <f>COUNTA(I330:I335)</f>
        <v>0</v>
      </c>
      <c r="O335" s="24">
        <f>COUNTA(J330:J335)</f>
        <v>0</v>
      </c>
    </row>
    <row r="336" spans="1:15" ht="16" thickTop="1" x14ac:dyDescent="0.2">
      <c r="A336" s="111" t="s">
        <v>39</v>
      </c>
      <c r="B336" s="111"/>
      <c r="C336" s="111"/>
      <c r="D336" s="111"/>
      <c r="E336" s="111"/>
      <c r="F336" s="111"/>
      <c r="G336" s="111"/>
      <c r="H336" s="112"/>
      <c r="I336" s="111"/>
      <c r="J336" s="111"/>
    </row>
    <row r="337" spans="1:15" ht="74.25" customHeight="1" x14ac:dyDescent="0.2">
      <c r="A337" s="113"/>
      <c r="B337" s="114"/>
      <c r="C337" s="114"/>
      <c r="D337" s="114"/>
      <c r="E337" s="114"/>
      <c r="F337" s="114"/>
      <c r="G337" s="114"/>
      <c r="H337" s="114"/>
      <c r="I337" s="114"/>
      <c r="J337" s="115"/>
    </row>
    <row r="338" spans="1:15" x14ac:dyDescent="0.2">
      <c r="B338" s="16"/>
      <c r="C338" s="16"/>
      <c r="D338" s="16"/>
      <c r="E338" s="16"/>
    </row>
    <row r="339" spans="1:15" ht="16" thickBot="1" x14ac:dyDescent="0.25">
      <c r="B339" s="16"/>
      <c r="C339" s="16"/>
      <c r="D339" s="16"/>
      <c r="E339" s="16"/>
    </row>
    <row r="340" spans="1:15" ht="16" thickTop="1" x14ac:dyDescent="0.2">
      <c r="A340" s="85" t="s">
        <v>190</v>
      </c>
      <c r="B340" s="85"/>
      <c r="C340" s="85"/>
      <c r="D340" s="85"/>
      <c r="E340" s="85"/>
      <c r="F340" s="86"/>
      <c r="G340" s="87"/>
      <c r="H340" s="17"/>
      <c r="I340" s="88"/>
      <c r="J340" s="86"/>
    </row>
    <row r="341" spans="1:15" x14ac:dyDescent="0.2">
      <c r="A341" s="85"/>
      <c r="B341" s="85"/>
      <c r="C341" s="85"/>
      <c r="D341" s="85"/>
      <c r="E341" s="85"/>
      <c r="F341" s="18">
        <v>5</v>
      </c>
      <c r="G341" s="19">
        <v>4</v>
      </c>
      <c r="H341" s="20">
        <v>3</v>
      </c>
      <c r="I341" s="21">
        <v>2</v>
      </c>
      <c r="J341" s="18">
        <v>1</v>
      </c>
    </row>
    <row r="342" spans="1:15" ht="15" customHeight="1" x14ac:dyDescent="0.2">
      <c r="A342" s="73" t="s">
        <v>191</v>
      </c>
      <c r="B342" s="73"/>
      <c r="C342" s="73"/>
      <c r="D342" s="73"/>
      <c r="E342" s="73"/>
      <c r="F342" s="3"/>
      <c r="G342" s="4"/>
      <c r="H342" s="5" t="s">
        <v>289</v>
      </c>
      <c r="I342" s="6"/>
      <c r="J342" s="3"/>
    </row>
    <row r="343" spans="1:15" ht="26" customHeight="1" x14ac:dyDescent="0.2">
      <c r="A343" s="73" t="s">
        <v>192</v>
      </c>
      <c r="B343" s="73"/>
      <c r="C343" s="73"/>
      <c r="D343" s="73"/>
      <c r="E343" s="73"/>
      <c r="F343" s="3"/>
      <c r="G343" s="4"/>
      <c r="H343" s="5" t="s">
        <v>289</v>
      </c>
      <c r="I343" s="6"/>
      <c r="J343" s="3"/>
    </row>
    <row r="344" spans="1:15" ht="15" customHeight="1" x14ac:dyDescent="0.2">
      <c r="A344" s="73" t="s">
        <v>193</v>
      </c>
      <c r="B344" s="73"/>
      <c r="C344" s="73"/>
      <c r="D344" s="73"/>
      <c r="E344" s="73"/>
      <c r="F344" s="3"/>
      <c r="G344" s="4"/>
      <c r="H344" s="5" t="s">
        <v>289</v>
      </c>
      <c r="I344" s="6"/>
      <c r="J344" s="3"/>
    </row>
    <row r="345" spans="1:15" ht="15" customHeight="1" x14ac:dyDescent="0.2">
      <c r="A345" s="73" t="s">
        <v>194</v>
      </c>
      <c r="B345" s="73"/>
      <c r="C345" s="73"/>
      <c r="D345" s="73"/>
      <c r="E345" s="73"/>
      <c r="F345" s="3"/>
      <c r="G345" s="4"/>
      <c r="H345" s="5" t="s">
        <v>289</v>
      </c>
      <c r="I345" s="6"/>
      <c r="J345" s="3"/>
    </row>
    <row r="346" spans="1:15" ht="15" customHeight="1" x14ac:dyDescent="0.2">
      <c r="A346" s="73" t="s">
        <v>195</v>
      </c>
      <c r="B346" s="73"/>
      <c r="C346" s="73"/>
      <c r="D346" s="73"/>
      <c r="E346" s="73"/>
      <c r="F346" s="3"/>
      <c r="G346" s="4"/>
      <c r="H346" s="5" t="s">
        <v>289</v>
      </c>
      <c r="I346" s="6"/>
      <c r="J346" s="3"/>
    </row>
    <row r="347" spans="1:15" ht="15" customHeight="1" x14ac:dyDescent="0.2">
      <c r="A347" s="73" t="s">
        <v>196</v>
      </c>
      <c r="B347" s="73"/>
      <c r="C347" s="73"/>
      <c r="D347" s="73"/>
      <c r="E347" s="73"/>
      <c r="F347" s="3"/>
      <c r="G347" s="4"/>
      <c r="H347" s="5" t="s">
        <v>289</v>
      </c>
      <c r="I347" s="6"/>
      <c r="J347" s="3"/>
    </row>
    <row r="348" spans="1:15" ht="15" hidden="1" customHeight="1" x14ac:dyDescent="0.2">
      <c r="A348" s="73" t="s">
        <v>197</v>
      </c>
      <c r="B348" s="73"/>
      <c r="C348" s="73"/>
      <c r="D348" s="73"/>
      <c r="E348" s="73"/>
      <c r="F348" s="3"/>
      <c r="G348" s="4"/>
      <c r="H348" s="5"/>
      <c r="I348" s="6"/>
      <c r="J348" s="3"/>
    </row>
    <row r="349" spans="1:15" ht="15" customHeight="1" thickBot="1" x14ac:dyDescent="0.25">
      <c r="A349" s="73" t="s">
        <v>197</v>
      </c>
      <c r="B349" s="73"/>
      <c r="C349" s="73"/>
      <c r="D349" s="73"/>
      <c r="E349" s="73"/>
      <c r="F349" s="3"/>
      <c r="G349" s="4"/>
      <c r="H349" s="7" t="s">
        <v>289</v>
      </c>
      <c r="I349" s="6"/>
      <c r="J349" s="3"/>
      <c r="K349" s="24">
        <f>COUNTA(F342:F349)</f>
        <v>0</v>
      </c>
      <c r="L349" s="24">
        <f>COUNTA(G342:G349)</f>
        <v>0</v>
      </c>
      <c r="M349" s="24">
        <f>COUNTA(H342:H349)</f>
        <v>7</v>
      </c>
      <c r="N349" s="24">
        <f>COUNTA(I342:I349)</f>
        <v>0</v>
      </c>
      <c r="O349" s="24">
        <f>COUNTA(J342:J349)</f>
        <v>0</v>
      </c>
    </row>
    <row r="350" spans="1:15" ht="16" thickTop="1" x14ac:dyDescent="0.2">
      <c r="A350" s="111" t="s">
        <v>39</v>
      </c>
      <c r="B350" s="111"/>
      <c r="C350" s="111"/>
      <c r="D350" s="111"/>
      <c r="E350" s="111"/>
      <c r="F350" s="111"/>
      <c r="G350" s="111"/>
      <c r="H350" s="112"/>
      <c r="I350" s="111"/>
      <c r="J350" s="111"/>
    </row>
    <row r="351" spans="1:15" ht="70" customHeight="1" x14ac:dyDescent="0.2">
      <c r="A351" s="113"/>
      <c r="B351" s="114"/>
      <c r="C351" s="114"/>
      <c r="D351" s="114"/>
      <c r="E351" s="114"/>
      <c r="F351" s="114"/>
      <c r="G351" s="114"/>
      <c r="H351" s="114"/>
      <c r="I351" s="114"/>
      <c r="J351" s="115"/>
    </row>
    <row r="352" spans="1:15" x14ac:dyDescent="0.2">
      <c r="B352" s="28"/>
      <c r="C352" s="28"/>
      <c r="D352" s="28"/>
      <c r="E352" s="28"/>
      <c r="F352" s="28"/>
      <c r="G352" s="28"/>
      <c r="H352" s="28"/>
      <c r="I352" s="28"/>
      <c r="J352" s="28"/>
    </row>
    <row r="353" spans="1:15" ht="16" thickBot="1" x14ac:dyDescent="0.25">
      <c r="B353" s="16"/>
      <c r="C353" s="16"/>
      <c r="D353" s="16"/>
      <c r="E353" s="16"/>
    </row>
    <row r="354" spans="1:15" ht="16" thickTop="1" x14ac:dyDescent="0.2">
      <c r="A354" s="85" t="s">
        <v>198</v>
      </c>
      <c r="B354" s="85"/>
      <c r="C354" s="85"/>
      <c r="D354" s="85"/>
      <c r="E354" s="85"/>
      <c r="F354" s="86"/>
      <c r="G354" s="87"/>
      <c r="H354" s="17"/>
      <c r="I354" s="88"/>
      <c r="J354" s="86"/>
    </row>
    <row r="355" spans="1:15" x14ac:dyDescent="0.2">
      <c r="A355" s="85"/>
      <c r="B355" s="85"/>
      <c r="C355" s="85"/>
      <c r="D355" s="85"/>
      <c r="E355" s="85"/>
      <c r="F355" s="18">
        <v>5</v>
      </c>
      <c r="G355" s="19">
        <v>4</v>
      </c>
      <c r="H355" s="20">
        <v>3</v>
      </c>
      <c r="I355" s="21">
        <v>2</v>
      </c>
      <c r="J355" s="18">
        <v>1</v>
      </c>
    </row>
    <row r="356" spans="1:15" ht="15" customHeight="1" x14ac:dyDescent="0.2">
      <c r="A356" s="73" t="s">
        <v>199</v>
      </c>
      <c r="B356" s="73"/>
      <c r="C356" s="73"/>
      <c r="D356" s="73"/>
      <c r="E356" s="73"/>
      <c r="F356" s="3"/>
      <c r="G356" s="46"/>
      <c r="H356" s="5" t="s">
        <v>289</v>
      </c>
      <c r="I356" s="6"/>
      <c r="J356" s="3"/>
    </row>
    <row r="357" spans="1:15" ht="15" customHeight="1" x14ac:dyDescent="0.2">
      <c r="A357" s="73" t="s">
        <v>200</v>
      </c>
      <c r="B357" s="73"/>
      <c r="C357" s="73"/>
      <c r="D357" s="73"/>
      <c r="E357" s="73"/>
      <c r="F357" s="3"/>
      <c r="G357" s="4"/>
      <c r="H357" s="5" t="s">
        <v>289</v>
      </c>
      <c r="I357" s="6"/>
      <c r="J357" s="3"/>
    </row>
    <row r="358" spans="1:15" ht="26" customHeight="1" x14ac:dyDescent="0.2">
      <c r="A358" s="73" t="s">
        <v>201</v>
      </c>
      <c r="B358" s="73"/>
      <c r="C358" s="73"/>
      <c r="D358" s="73"/>
      <c r="E358" s="73"/>
      <c r="F358" s="3"/>
      <c r="G358" s="4"/>
      <c r="H358" s="5" t="s">
        <v>289</v>
      </c>
      <c r="I358" s="6"/>
      <c r="J358" s="3"/>
    </row>
    <row r="359" spans="1:15" ht="26" customHeight="1" x14ac:dyDescent="0.2">
      <c r="A359" s="73" t="s">
        <v>202</v>
      </c>
      <c r="B359" s="73"/>
      <c r="C359" s="73"/>
      <c r="D359" s="73"/>
      <c r="E359" s="73"/>
      <c r="F359" s="3"/>
      <c r="G359" s="4" t="s">
        <v>289</v>
      </c>
      <c r="H359" s="5"/>
      <c r="I359" s="6"/>
      <c r="J359" s="3"/>
    </row>
    <row r="360" spans="1:15" ht="26" customHeight="1" thickBot="1" x14ac:dyDescent="0.25">
      <c r="A360" s="73" t="s">
        <v>203</v>
      </c>
      <c r="B360" s="73"/>
      <c r="C360" s="73"/>
      <c r="D360" s="73"/>
      <c r="E360" s="73"/>
      <c r="F360" s="3"/>
      <c r="G360" s="4"/>
      <c r="H360" s="7" t="s">
        <v>289</v>
      </c>
      <c r="I360" s="6"/>
      <c r="J360" s="3"/>
      <c r="K360" s="24">
        <f>COUNTA(F356:F360)</f>
        <v>0</v>
      </c>
      <c r="L360" s="24">
        <f>COUNTA(G356:G360)</f>
        <v>1</v>
      </c>
      <c r="M360" s="24">
        <f>COUNTA(H356:H360)</f>
        <v>4</v>
      </c>
      <c r="N360" s="24">
        <f>COUNTA(I356:I360)</f>
        <v>0</v>
      </c>
      <c r="O360" s="24">
        <f>COUNTA(J356:J360)</f>
        <v>0</v>
      </c>
    </row>
    <row r="361" spans="1:15" ht="16" thickTop="1" x14ac:dyDescent="0.2">
      <c r="A361" s="111" t="s">
        <v>39</v>
      </c>
      <c r="B361" s="111"/>
      <c r="C361" s="111"/>
      <c r="D361" s="111"/>
      <c r="E361" s="111"/>
      <c r="F361" s="111"/>
      <c r="G361" s="111"/>
      <c r="H361" s="112"/>
      <c r="I361" s="111"/>
      <c r="J361" s="111"/>
    </row>
    <row r="362" spans="1:15" ht="159.75" customHeight="1" x14ac:dyDescent="0.2">
      <c r="A362" s="171" t="s">
        <v>314</v>
      </c>
      <c r="B362" s="114"/>
      <c r="C362" s="114"/>
      <c r="D362" s="114"/>
      <c r="E362" s="114"/>
      <c r="F362" s="114"/>
      <c r="G362" s="114"/>
      <c r="H362" s="114"/>
      <c r="I362" s="114"/>
      <c r="J362" s="115"/>
    </row>
    <row r="363" spans="1:15" x14ac:dyDescent="0.2">
      <c r="B363" s="28"/>
      <c r="C363" s="28"/>
      <c r="D363" s="28"/>
      <c r="E363" s="28"/>
      <c r="F363" s="28"/>
      <c r="G363" s="28"/>
      <c r="H363" s="28"/>
      <c r="I363" s="28"/>
      <c r="J363" s="28"/>
    </row>
    <row r="364" spans="1:15" x14ac:dyDescent="0.2">
      <c r="B364" s="16"/>
      <c r="C364" s="16"/>
      <c r="D364" s="16"/>
      <c r="E364" s="16"/>
    </row>
    <row r="365" spans="1:15" ht="15.75" customHeight="1" thickBot="1" x14ac:dyDescent="0.25">
      <c r="A365" s="85" t="s">
        <v>204</v>
      </c>
      <c r="B365" s="85"/>
      <c r="C365" s="85"/>
      <c r="D365" s="85"/>
      <c r="E365" s="85"/>
      <c r="F365" s="86"/>
      <c r="G365" s="86"/>
      <c r="H365" s="29"/>
      <c r="I365" s="86"/>
      <c r="J365" s="86"/>
    </row>
    <row r="366" spans="1:15" ht="16" thickTop="1" x14ac:dyDescent="0.2">
      <c r="A366" s="85"/>
      <c r="B366" s="85"/>
      <c r="C366" s="85"/>
      <c r="D366" s="85"/>
      <c r="E366" s="85"/>
      <c r="F366" s="18">
        <v>5</v>
      </c>
      <c r="G366" s="19">
        <v>4</v>
      </c>
      <c r="H366" s="30">
        <v>3</v>
      </c>
      <c r="I366" s="21">
        <v>2</v>
      </c>
      <c r="J366" s="18">
        <v>1</v>
      </c>
    </row>
    <row r="367" spans="1:15" ht="37" customHeight="1" x14ac:dyDescent="0.2">
      <c r="A367" s="73" t="s">
        <v>205</v>
      </c>
      <c r="B367" s="73"/>
      <c r="C367" s="73"/>
      <c r="D367" s="73"/>
      <c r="E367" s="73"/>
      <c r="F367" s="3"/>
      <c r="G367" s="4"/>
      <c r="H367" s="5" t="s">
        <v>289</v>
      </c>
      <c r="I367" s="6"/>
      <c r="J367" s="3"/>
    </row>
    <row r="368" spans="1:15" ht="15" hidden="1" customHeight="1" x14ac:dyDescent="0.2">
      <c r="A368" s="73" t="s">
        <v>9</v>
      </c>
      <c r="B368" s="73"/>
      <c r="C368" s="73"/>
      <c r="D368" s="73"/>
      <c r="E368" s="73"/>
      <c r="F368" s="3"/>
      <c r="G368" s="4"/>
      <c r="H368" s="5"/>
      <c r="I368" s="6"/>
      <c r="J368" s="3"/>
    </row>
    <row r="369" spans="1:15" ht="15" hidden="1" customHeight="1" x14ac:dyDescent="0.2">
      <c r="A369" s="73" t="s">
        <v>10</v>
      </c>
      <c r="B369" s="73"/>
      <c r="C369" s="73"/>
      <c r="D369" s="73"/>
      <c r="E369" s="73"/>
      <c r="F369" s="3"/>
      <c r="G369" s="4"/>
      <c r="H369" s="5"/>
      <c r="I369" s="6"/>
      <c r="J369" s="3"/>
    </row>
    <row r="370" spans="1:15" ht="15" customHeight="1" x14ac:dyDescent="0.2">
      <c r="A370" s="73" t="s">
        <v>206</v>
      </c>
      <c r="B370" s="73"/>
      <c r="C370" s="73"/>
      <c r="D370" s="73"/>
      <c r="E370" s="73"/>
      <c r="F370" s="3"/>
      <c r="G370" s="4"/>
      <c r="H370" s="5" t="s">
        <v>289</v>
      </c>
      <c r="I370" s="6"/>
      <c r="J370" s="3"/>
    </row>
    <row r="371" spans="1:15" ht="15" hidden="1" customHeight="1" x14ac:dyDescent="0.2">
      <c r="A371" s="73" t="s">
        <v>11</v>
      </c>
      <c r="B371" s="73"/>
      <c r="C371" s="73"/>
      <c r="D371" s="73"/>
      <c r="E371" s="73"/>
      <c r="F371" s="3"/>
      <c r="G371" s="4"/>
      <c r="H371" s="5"/>
      <c r="I371" s="6"/>
      <c r="J371" s="3"/>
    </row>
    <row r="372" spans="1:15" ht="15" customHeight="1" x14ac:dyDescent="0.2">
      <c r="A372" s="73" t="s">
        <v>207</v>
      </c>
      <c r="B372" s="73"/>
      <c r="C372" s="73"/>
      <c r="D372" s="73"/>
      <c r="E372" s="73"/>
      <c r="F372" s="22"/>
      <c r="G372" s="23"/>
      <c r="H372" s="5" t="s">
        <v>289</v>
      </c>
      <c r="I372" s="6"/>
      <c r="J372" s="3"/>
    </row>
    <row r="373" spans="1:15" ht="26" customHeight="1" thickBot="1" x14ac:dyDescent="0.25">
      <c r="A373" s="73" t="s">
        <v>208</v>
      </c>
      <c r="B373" s="73"/>
      <c r="C373" s="73"/>
      <c r="D373" s="73"/>
      <c r="E373" s="73"/>
      <c r="F373" s="22"/>
      <c r="G373" s="23"/>
      <c r="H373" s="7" t="s">
        <v>289</v>
      </c>
      <c r="I373" s="6"/>
      <c r="J373" s="3"/>
      <c r="K373" s="24">
        <f>COUNTA(F367:F373)</f>
        <v>0</v>
      </c>
      <c r="L373" s="24">
        <f>COUNTA(G367:G373)</f>
        <v>0</v>
      </c>
      <c r="M373" s="24">
        <f>COUNTA(H367:H373)</f>
        <v>4</v>
      </c>
      <c r="N373" s="24">
        <f>COUNTA(I367:I373)</f>
        <v>0</v>
      </c>
      <c r="O373" s="24">
        <f>COUNTA(J367:J373)</f>
        <v>0</v>
      </c>
    </row>
    <row r="374" spans="1:15" ht="16" thickTop="1" x14ac:dyDescent="0.2">
      <c r="A374" s="111" t="s">
        <v>39</v>
      </c>
      <c r="B374" s="111"/>
      <c r="C374" s="111"/>
      <c r="D374" s="111"/>
      <c r="E374" s="111"/>
      <c r="F374" s="111"/>
      <c r="G374" s="111"/>
      <c r="H374" s="112"/>
      <c r="I374" s="111"/>
      <c r="J374" s="111"/>
    </row>
    <row r="375" spans="1:15" ht="70" customHeight="1" x14ac:dyDescent="0.2">
      <c r="A375" s="113"/>
      <c r="B375" s="114"/>
      <c r="C375" s="114"/>
      <c r="D375" s="114"/>
      <c r="E375" s="114"/>
      <c r="F375" s="114"/>
      <c r="G375" s="114"/>
      <c r="H375" s="114"/>
      <c r="I375" s="114"/>
      <c r="J375" s="115"/>
    </row>
    <row r="376" spans="1:15" x14ac:dyDescent="0.2">
      <c r="B376" s="16"/>
      <c r="C376" s="16"/>
      <c r="D376" s="16"/>
      <c r="E376" s="16"/>
    </row>
    <row r="377" spans="1:15" ht="16" thickBot="1" x14ac:dyDescent="0.25">
      <c r="B377" s="16"/>
      <c r="C377" s="16"/>
      <c r="D377" s="16"/>
      <c r="E377" s="16"/>
    </row>
    <row r="378" spans="1:15" ht="16" thickTop="1" x14ac:dyDescent="0.2">
      <c r="A378" s="85" t="s">
        <v>209</v>
      </c>
      <c r="B378" s="85"/>
      <c r="C378" s="85"/>
      <c r="D378" s="85"/>
      <c r="E378" s="85"/>
      <c r="F378" s="86"/>
      <c r="G378" s="87"/>
      <c r="H378" s="17"/>
      <c r="I378" s="88"/>
      <c r="J378" s="86"/>
    </row>
    <row r="379" spans="1:15" x14ac:dyDescent="0.2">
      <c r="A379" s="85"/>
      <c r="B379" s="85"/>
      <c r="C379" s="85"/>
      <c r="D379" s="85"/>
      <c r="E379" s="85"/>
      <c r="F379" s="18">
        <v>5</v>
      </c>
      <c r="G379" s="19">
        <v>4</v>
      </c>
      <c r="H379" s="20">
        <v>3</v>
      </c>
      <c r="I379" s="21">
        <v>2</v>
      </c>
      <c r="J379" s="18">
        <v>1</v>
      </c>
    </row>
    <row r="380" spans="1:15" ht="26" customHeight="1" x14ac:dyDescent="0.2">
      <c r="A380" s="73" t="s">
        <v>210</v>
      </c>
      <c r="B380" s="73"/>
      <c r="C380" s="73"/>
      <c r="D380" s="73"/>
      <c r="E380" s="73"/>
      <c r="F380" s="3"/>
      <c r="G380" s="4"/>
      <c r="H380" s="5" t="s">
        <v>289</v>
      </c>
      <c r="I380" s="6"/>
      <c r="J380" s="3"/>
    </row>
    <row r="381" spans="1:15" ht="15" customHeight="1" x14ac:dyDescent="0.2">
      <c r="A381" s="73" t="s">
        <v>211</v>
      </c>
      <c r="B381" s="73"/>
      <c r="C381" s="73"/>
      <c r="D381" s="73"/>
      <c r="E381" s="73"/>
      <c r="F381" s="3"/>
      <c r="G381" s="4"/>
      <c r="H381" s="5" t="s">
        <v>289</v>
      </c>
      <c r="I381" s="6"/>
      <c r="J381" s="3"/>
    </row>
    <row r="382" spans="1:15" ht="15" customHeight="1" x14ac:dyDescent="0.2">
      <c r="A382" s="73" t="s">
        <v>212</v>
      </c>
      <c r="B382" s="73"/>
      <c r="C382" s="73"/>
      <c r="D382" s="73"/>
      <c r="E382" s="73"/>
      <c r="F382" s="3"/>
      <c r="G382" s="4"/>
      <c r="H382" s="5" t="s">
        <v>289</v>
      </c>
      <c r="I382" s="6"/>
      <c r="J382" s="3"/>
    </row>
    <row r="383" spans="1:15" ht="26" hidden="1" customHeight="1" x14ac:dyDescent="0.2">
      <c r="A383" s="73" t="s">
        <v>213</v>
      </c>
      <c r="B383" s="73"/>
      <c r="C383" s="73"/>
      <c r="D383" s="73"/>
      <c r="E383" s="73"/>
      <c r="F383" s="3"/>
      <c r="G383" s="4"/>
      <c r="H383" s="5"/>
      <c r="I383" s="6"/>
      <c r="J383" s="3"/>
    </row>
    <row r="384" spans="1:15" ht="15" customHeight="1" x14ac:dyDescent="0.2">
      <c r="A384" s="73" t="s">
        <v>297</v>
      </c>
      <c r="B384" s="73"/>
      <c r="C384" s="73"/>
      <c r="D384" s="73"/>
      <c r="E384" s="73"/>
      <c r="F384" s="3"/>
      <c r="G384" s="4"/>
      <c r="H384" s="5" t="s">
        <v>289</v>
      </c>
      <c r="I384" s="6"/>
      <c r="J384" s="3"/>
    </row>
    <row r="385" spans="1:17" ht="15" hidden="1" customHeight="1" x14ac:dyDescent="0.2">
      <c r="A385" s="73" t="s">
        <v>214</v>
      </c>
      <c r="B385" s="73"/>
      <c r="C385" s="73"/>
      <c r="D385" s="73"/>
      <c r="E385" s="73"/>
      <c r="F385" s="3"/>
      <c r="G385" s="4"/>
      <c r="H385" s="5"/>
      <c r="I385" s="6"/>
      <c r="J385" s="3"/>
    </row>
    <row r="386" spans="1:17" ht="15" customHeight="1" thickBot="1" x14ac:dyDescent="0.25">
      <c r="A386" s="73" t="s">
        <v>298</v>
      </c>
      <c r="B386" s="73"/>
      <c r="C386" s="73"/>
      <c r="D386" s="73"/>
      <c r="E386" s="73"/>
      <c r="F386" s="3"/>
      <c r="G386" s="4"/>
      <c r="H386" s="7" t="s">
        <v>289</v>
      </c>
      <c r="I386" s="6"/>
      <c r="J386" s="3"/>
      <c r="K386" s="24">
        <f>COUNTA(F380:F386)</f>
        <v>0</v>
      </c>
      <c r="L386" s="24">
        <f>COUNTA(G380:G386)</f>
        <v>0</v>
      </c>
      <c r="M386" s="24">
        <f>COUNTA(H380:H386)</f>
        <v>5</v>
      </c>
      <c r="N386" s="24">
        <f>COUNTA(I380:I386)</f>
        <v>0</v>
      </c>
      <c r="O386" s="24">
        <f>COUNTA(J380:J386)</f>
        <v>0</v>
      </c>
    </row>
    <row r="387" spans="1:17" ht="16" thickTop="1" x14ac:dyDescent="0.2">
      <c r="A387" s="120" t="s">
        <v>39</v>
      </c>
      <c r="B387" s="120"/>
      <c r="C387" s="120"/>
      <c r="D387" s="120"/>
      <c r="E387" s="120"/>
      <c r="F387" s="120"/>
      <c r="G387" s="120"/>
      <c r="H387" s="121"/>
      <c r="I387" s="120"/>
      <c r="J387" s="120"/>
    </row>
    <row r="388" spans="1:17" ht="70" customHeight="1" x14ac:dyDescent="0.2">
      <c r="A388" s="174"/>
      <c r="B388" s="175"/>
      <c r="C388" s="175"/>
      <c r="D388" s="175"/>
      <c r="E388" s="175"/>
      <c r="F388" s="175"/>
      <c r="G388" s="175"/>
      <c r="H388" s="175"/>
      <c r="I388" s="175"/>
      <c r="J388" s="176"/>
    </row>
    <row r="389" spans="1:17" x14ac:dyDescent="0.2">
      <c r="B389" s="16"/>
      <c r="C389" s="16"/>
      <c r="D389" s="16"/>
      <c r="E389" s="16"/>
      <c r="K389" s="36">
        <f>SUM(K312:K386)</f>
        <v>0</v>
      </c>
      <c r="L389" s="36">
        <f>SUM(L312:L386)</f>
        <v>1</v>
      </c>
      <c r="M389" s="36">
        <f>SUM(M312:M386)</f>
        <v>34</v>
      </c>
      <c r="N389" s="36">
        <f>SUM(N312:N386)</f>
        <v>0</v>
      </c>
      <c r="O389" s="36">
        <f>SUM(O312:O386)</f>
        <v>0</v>
      </c>
      <c r="P389" s="37" t="s">
        <v>133</v>
      </c>
      <c r="Q389" s="38" t="s">
        <v>265</v>
      </c>
    </row>
    <row r="390" spans="1:17" x14ac:dyDescent="0.2">
      <c r="B390" s="16"/>
      <c r="C390" s="16"/>
      <c r="D390" s="16"/>
      <c r="E390" s="16"/>
    </row>
    <row r="391" spans="1:17" ht="16" thickBot="1" x14ac:dyDescent="0.25">
      <c r="A391" s="83" t="s">
        <v>215</v>
      </c>
      <c r="B391" s="83"/>
      <c r="C391" s="83"/>
      <c r="D391" s="83"/>
      <c r="E391" s="83"/>
      <c r="F391" s="83"/>
      <c r="G391" s="83"/>
      <c r="H391" s="84"/>
      <c r="I391" s="83"/>
      <c r="J391" s="83"/>
    </row>
    <row r="392" spans="1:17" ht="16" thickTop="1" x14ac:dyDescent="0.2">
      <c r="A392" s="85" t="s">
        <v>216</v>
      </c>
      <c r="B392" s="85"/>
      <c r="C392" s="85"/>
      <c r="D392" s="85"/>
      <c r="E392" s="85"/>
      <c r="F392" s="86"/>
      <c r="G392" s="87"/>
      <c r="H392" s="17"/>
      <c r="I392" s="88"/>
      <c r="J392" s="86"/>
    </row>
    <row r="393" spans="1:17" x14ac:dyDescent="0.2">
      <c r="A393" s="85"/>
      <c r="B393" s="85"/>
      <c r="C393" s="85"/>
      <c r="D393" s="85"/>
      <c r="E393" s="85"/>
      <c r="F393" s="18">
        <v>5</v>
      </c>
      <c r="G393" s="19">
        <v>4</v>
      </c>
      <c r="H393" s="20">
        <v>3</v>
      </c>
      <c r="I393" s="21">
        <v>2</v>
      </c>
      <c r="J393" s="18">
        <v>1</v>
      </c>
    </row>
    <row r="394" spans="1:17" ht="15" customHeight="1" x14ac:dyDescent="0.2">
      <c r="A394" s="73" t="s">
        <v>217</v>
      </c>
      <c r="B394" s="73"/>
      <c r="C394" s="73"/>
      <c r="D394" s="73"/>
      <c r="E394" s="73"/>
      <c r="F394" s="3"/>
      <c r="G394" s="4"/>
      <c r="H394" s="5" t="s">
        <v>289</v>
      </c>
      <c r="I394" s="6"/>
      <c r="J394" s="3"/>
    </row>
    <row r="395" spans="1:17" ht="15" customHeight="1" x14ac:dyDescent="0.2">
      <c r="A395" s="73" t="s">
        <v>218</v>
      </c>
      <c r="B395" s="73"/>
      <c r="C395" s="73"/>
      <c r="D395" s="73"/>
      <c r="E395" s="73"/>
      <c r="F395" s="3"/>
      <c r="G395" s="4"/>
      <c r="H395" s="5" t="s">
        <v>289</v>
      </c>
      <c r="I395" s="6"/>
      <c r="J395" s="3"/>
    </row>
    <row r="396" spans="1:17" ht="24.75" customHeight="1" x14ac:dyDescent="0.2">
      <c r="A396" s="73" t="s">
        <v>219</v>
      </c>
      <c r="B396" s="73"/>
      <c r="C396" s="73"/>
      <c r="D396" s="73"/>
      <c r="E396" s="73"/>
      <c r="F396" s="3"/>
      <c r="G396" s="4"/>
      <c r="H396" s="5" t="s">
        <v>289</v>
      </c>
      <c r="I396" s="6"/>
      <c r="J396" s="3"/>
    </row>
    <row r="397" spans="1:17" ht="15" customHeight="1" x14ac:dyDescent="0.2">
      <c r="A397" s="73" t="s">
        <v>220</v>
      </c>
      <c r="B397" s="73"/>
      <c r="C397" s="73"/>
      <c r="D397" s="73"/>
      <c r="E397" s="73"/>
      <c r="F397" s="3"/>
      <c r="G397" s="4"/>
      <c r="H397" s="5" t="s">
        <v>289</v>
      </c>
      <c r="I397" s="6"/>
      <c r="J397" s="3"/>
    </row>
    <row r="398" spans="1:17" ht="15" customHeight="1" x14ac:dyDescent="0.2">
      <c r="A398" s="73" t="s">
        <v>221</v>
      </c>
      <c r="B398" s="73"/>
      <c r="C398" s="73"/>
      <c r="D398" s="73"/>
      <c r="E398" s="73"/>
      <c r="F398" s="3"/>
      <c r="G398" s="4"/>
      <c r="H398" s="5" t="s">
        <v>289</v>
      </c>
      <c r="I398" s="6"/>
      <c r="J398" s="3"/>
    </row>
    <row r="399" spans="1:17" ht="15" customHeight="1" x14ac:dyDescent="0.2">
      <c r="A399" s="73" t="s">
        <v>222</v>
      </c>
      <c r="B399" s="73"/>
      <c r="C399" s="73"/>
      <c r="D399" s="73"/>
      <c r="E399" s="73"/>
      <c r="F399" s="3"/>
      <c r="G399" s="4"/>
      <c r="H399" s="5" t="s">
        <v>289</v>
      </c>
      <c r="I399" s="6"/>
      <c r="J399" s="3"/>
    </row>
    <row r="400" spans="1:17" ht="15" customHeight="1" x14ac:dyDescent="0.2">
      <c r="A400" s="73" t="s">
        <v>223</v>
      </c>
      <c r="B400" s="73"/>
      <c r="C400" s="73"/>
      <c r="D400" s="73"/>
      <c r="E400" s="73"/>
      <c r="F400" s="3"/>
      <c r="G400" s="4"/>
      <c r="H400" s="5" t="s">
        <v>289</v>
      </c>
      <c r="I400" s="6"/>
      <c r="J400" s="3"/>
    </row>
    <row r="401" spans="1:15" ht="15" customHeight="1" x14ac:dyDescent="0.2">
      <c r="A401" s="73" t="s">
        <v>224</v>
      </c>
      <c r="B401" s="73"/>
      <c r="C401" s="73"/>
      <c r="D401" s="73"/>
      <c r="E401" s="73"/>
      <c r="F401" s="3"/>
      <c r="G401" s="4"/>
      <c r="H401" s="5" t="s">
        <v>289</v>
      </c>
      <c r="I401" s="6"/>
      <c r="J401" s="3"/>
    </row>
    <row r="402" spans="1:15" ht="15" customHeight="1" x14ac:dyDescent="0.2">
      <c r="A402" s="73" t="s">
        <v>225</v>
      </c>
      <c r="B402" s="73"/>
      <c r="C402" s="73"/>
      <c r="D402" s="73"/>
      <c r="E402" s="73"/>
      <c r="F402" s="3"/>
      <c r="G402" s="4"/>
      <c r="H402" s="5" t="s">
        <v>289</v>
      </c>
      <c r="I402" s="6"/>
      <c r="J402" s="3"/>
    </row>
    <row r="403" spans="1:15" ht="15" customHeight="1" x14ac:dyDescent="0.2">
      <c r="A403" s="73" t="s">
        <v>226</v>
      </c>
      <c r="B403" s="73"/>
      <c r="C403" s="73"/>
      <c r="D403" s="73"/>
      <c r="E403" s="73"/>
      <c r="F403" s="3"/>
      <c r="G403" s="4"/>
      <c r="H403" s="5" t="s">
        <v>289</v>
      </c>
      <c r="I403" s="6"/>
      <c r="J403" s="3"/>
    </row>
    <row r="404" spans="1:15" ht="15" customHeight="1" x14ac:dyDescent="0.2">
      <c r="A404" s="73" t="s">
        <v>227</v>
      </c>
      <c r="B404" s="73"/>
      <c r="C404" s="73"/>
      <c r="D404" s="73"/>
      <c r="E404" s="73"/>
      <c r="F404" s="3"/>
      <c r="G404" s="4"/>
      <c r="H404" s="5" t="s">
        <v>289</v>
      </c>
      <c r="I404" s="6"/>
      <c r="J404" s="3"/>
    </row>
    <row r="405" spans="1:15" ht="15" customHeight="1" x14ac:dyDescent="0.2">
      <c r="A405" s="73" t="s">
        <v>228</v>
      </c>
      <c r="B405" s="73"/>
      <c r="C405" s="73"/>
      <c r="D405" s="73"/>
      <c r="E405" s="73"/>
      <c r="F405" s="3"/>
      <c r="G405" s="4"/>
      <c r="H405" s="5" t="s">
        <v>289</v>
      </c>
      <c r="I405" s="6"/>
      <c r="J405" s="3"/>
    </row>
    <row r="406" spans="1:15" ht="15" customHeight="1" thickBot="1" x14ac:dyDescent="0.25">
      <c r="A406" s="73" t="s">
        <v>229</v>
      </c>
      <c r="B406" s="73"/>
      <c r="C406" s="73"/>
      <c r="D406" s="73"/>
      <c r="E406" s="73"/>
      <c r="F406" s="3"/>
      <c r="G406" s="4"/>
      <c r="H406" s="7" t="s">
        <v>289</v>
      </c>
      <c r="I406" s="6"/>
      <c r="J406" s="3"/>
      <c r="K406" s="24">
        <f>COUNTA(F394:F406)</f>
        <v>0</v>
      </c>
      <c r="L406" s="24">
        <f>COUNTA(G394:G406)</f>
        <v>0</v>
      </c>
      <c r="M406" s="24">
        <f>COUNTA(H394:H406)</f>
        <v>13</v>
      </c>
      <c r="N406" s="24">
        <f>COUNTA(I394:I406)</f>
        <v>0</v>
      </c>
      <c r="O406" s="24">
        <f>COUNTA(J394:J406)</f>
        <v>0</v>
      </c>
    </row>
    <row r="407" spans="1:15" ht="16" thickTop="1" x14ac:dyDescent="0.2">
      <c r="A407" s="111" t="s">
        <v>39</v>
      </c>
      <c r="B407" s="111"/>
      <c r="C407" s="111"/>
      <c r="D407" s="111"/>
      <c r="E407" s="111"/>
      <c r="F407" s="111"/>
      <c r="G407" s="111"/>
      <c r="H407" s="112"/>
      <c r="I407" s="111"/>
      <c r="J407" s="111"/>
    </row>
    <row r="408" spans="1:15" ht="106.5" customHeight="1" x14ac:dyDescent="0.2">
      <c r="A408" s="128"/>
      <c r="B408" s="114"/>
      <c r="C408" s="114"/>
      <c r="D408" s="114"/>
      <c r="E408" s="114"/>
      <c r="F408" s="114"/>
      <c r="G408" s="114"/>
      <c r="H408" s="114"/>
      <c r="I408" s="114"/>
      <c r="J408" s="115"/>
    </row>
    <row r="409" spans="1:15" x14ac:dyDescent="0.2">
      <c r="B409" s="28"/>
      <c r="C409" s="28"/>
      <c r="D409" s="28"/>
      <c r="E409" s="28"/>
      <c r="F409" s="28"/>
      <c r="G409" s="28"/>
      <c r="H409" s="28"/>
      <c r="I409" s="28"/>
      <c r="J409" s="28"/>
    </row>
    <row r="410" spans="1:15" ht="16" thickBot="1" x14ac:dyDescent="0.25">
      <c r="B410" s="16"/>
      <c r="C410" s="16"/>
      <c r="D410" s="16"/>
      <c r="E410" s="16"/>
    </row>
    <row r="411" spans="1:15" ht="15" customHeight="1" thickTop="1" x14ac:dyDescent="0.2">
      <c r="A411" s="140" t="s">
        <v>230</v>
      </c>
      <c r="B411" s="141"/>
      <c r="C411" s="141"/>
      <c r="D411" s="141"/>
      <c r="E411" s="142"/>
      <c r="F411" s="86"/>
      <c r="G411" s="87"/>
      <c r="H411" s="17"/>
      <c r="I411" s="88"/>
      <c r="J411" s="86"/>
    </row>
    <row r="412" spans="1:15" x14ac:dyDescent="0.2">
      <c r="A412" s="143"/>
      <c r="B412" s="144"/>
      <c r="C412" s="144"/>
      <c r="D412" s="144"/>
      <c r="E412" s="145"/>
      <c r="F412" s="18">
        <v>5</v>
      </c>
      <c r="G412" s="19">
        <v>4</v>
      </c>
      <c r="H412" s="20">
        <v>3</v>
      </c>
      <c r="I412" s="21">
        <v>2</v>
      </c>
      <c r="J412" s="18">
        <v>1</v>
      </c>
    </row>
    <row r="413" spans="1:15" ht="15" customHeight="1" x14ac:dyDescent="0.2">
      <c r="A413" s="182" t="s">
        <v>231</v>
      </c>
      <c r="B413" s="183"/>
      <c r="C413" s="183"/>
      <c r="D413" s="183"/>
      <c r="E413" s="184"/>
      <c r="F413" s="3"/>
      <c r="G413" s="4"/>
      <c r="H413" s="5" t="s">
        <v>289</v>
      </c>
      <c r="I413" s="6"/>
      <c r="J413" s="3"/>
    </row>
    <row r="414" spans="1:15" ht="15" customHeight="1" x14ac:dyDescent="0.2">
      <c r="A414" s="182" t="s">
        <v>232</v>
      </c>
      <c r="B414" s="183"/>
      <c r="C414" s="183"/>
      <c r="D414" s="183"/>
      <c r="E414" s="184"/>
      <c r="F414" s="3"/>
      <c r="G414" s="4"/>
      <c r="H414" s="5" t="s">
        <v>289</v>
      </c>
      <c r="I414" s="6"/>
      <c r="J414" s="3"/>
    </row>
    <row r="415" spans="1:15" ht="15" customHeight="1" x14ac:dyDescent="0.2">
      <c r="A415" s="182" t="s">
        <v>233</v>
      </c>
      <c r="B415" s="183"/>
      <c r="C415" s="183"/>
      <c r="D415" s="183"/>
      <c r="E415" s="184"/>
      <c r="F415" s="3"/>
      <c r="G415" s="4"/>
      <c r="H415" s="5" t="s">
        <v>289</v>
      </c>
      <c r="I415" s="6"/>
      <c r="J415" s="3"/>
    </row>
    <row r="416" spans="1:15" ht="15" customHeight="1" thickBot="1" x14ac:dyDescent="0.25">
      <c r="A416" s="182" t="s">
        <v>234</v>
      </c>
      <c r="B416" s="183"/>
      <c r="C416" s="183"/>
      <c r="D416" s="183"/>
      <c r="E416" s="184"/>
      <c r="F416" s="3"/>
      <c r="G416" s="4"/>
      <c r="H416" s="7" t="s">
        <v>289</v>
      </c>
      <c r="I416" s="6"/>
      <c r="J416" s="3"/>
      <c r="K416" s="24">
        <f>COUNTA(F413:F416)</f>
        <v>0</v>
      </c>
      <c r="L416" s="24">
        <f>COUNTA(G413:G416)</f>
        <v>0</v>
      </c>
      <c r="M416" s="24">
        <f>COUNTA(H413:H416)</f>
        <v>4</v>
      </c>
      <c r="N416" s="24">
        <f>COUNTA(I413:I416)</f>
        <v>0</v>
      </c>
      <c r="O416" s="24">
        <f>COUNTA(J413:J416)</f>
        <v>0</v>
      </c>
    </row>
    <row r="417" spans="1:17" ht="16" thickTop="1" x14ac:dyDescent="0.2">
      <c r="A417" s="185" t="s">
        <v>39</v>
      </c>
      <c r="B417" s="186"/>
      <c r="C417" s="186"/>
      <c r="D417" s="186"/>
      <c r="E417" s="186"/>
      <c r="F417" s="186"/>
      <c r="G417" s="186"/>
      <c r="H417" s="187"/>
      <c r="I417" s="186"/>
      <c r="J417" s="188"/>
    </row>
    <row r="418" spans="1:17" ht="92.25" customHeight="1" x14ac:dyDescent="0.2">
      <c r="A418" s="128"/>
      <c r="B418" s="114"/>
      <c r="C418" s="114"/>
      <c r="D418" s="114"/>
      <c r="E418" s="114"/>
      <c r="F418" s="114"/>
      <c r="G418" s="114"/>
      <c r="H418" s="114"/>
      <c r="I418" s="114"/>
      <c r="J418" s="115"/>
    </row>
    <row r="419" spans="1:17" x14ac:dyDescent="0.2">
      <c r="B419" s="16"/>
      <c r="C419" s="16"/>
      <c r="D419" s="16"/>
      <c r="E419" s="16"/>
      <c r="K419" s="36">
        <f>SUM(K406:K416)</f>
        <v>0</v>
      </c>
      <c r="L419" s="36">
        <f>SUM(L406:L416)</f>
        <v>0</v>
      </c>
      <c r="M419" s="36">
        <f>SUM(M406:M416)</f>
        <v>17</v>
      </c>
      <c r="N419" s="36">
        <f>SUM(N406:N416)</f>
        <v>0</v>
      </c>
      <c r="O419" s="36">
        <f>SUM(O406:O416)</f>
        <v>0</v>
      </c>
      <c r="P419" s="37" t="s">
        <v>133</v>
      </c>
      <c r="Q419" s="38" t="s">
        <v>266</v>
      </c>
    </row>
    <row r="420" spans="1:17" x14ac:dyDescent="0.2">
      <c r="B420" s="16"/>
      <c r="C420" s="16"/>
      <c r="D420" s="16"/>
      <c r="E420" s="16"/>
    </row>
    <row r="421" spans="1:17" ht="16" thickBot="1" x14ac:dyDescent="0.25">
      <c r="A421" s="83" t="s">
        <v>236</v>
      </c>
      <c r="B421" s="83"/>
      <c r="C421" s="83"/>
      <c r="D421" s="83"/>
      <c r="E421" s="83"/>
      <c r="F421" s="83"/>
      <c r="G421" s="83"/>
      <c r="H421" s="84"/>
      <c r="I421" s="83"/>
      <c r="J421" s="83"/>
    </row>
    <row r="422" spans="1:17" ht="15.75" customHeight="1" thickTop="1" x14ac:dyDescent="0.2">
      <c r="A422" s="85" t="s">
        <v>237</v>
      </c>
      <c r="B422" s="85"/>
      <c r="C422" s="85"/>
      <c r="D422" s="85"/>
      <c r="E422" s="85"/>
      <c r="F422" s="86"/>
      <c r="G422" s="87"/>
      <c r="H422" s="17"/>
      <c r="I422" s="88"/>
      <c r="J422" s="86"/>
    </row>
    <row r="423" spans="1:17" x14ac:dyDescent="0.2">
      <c r="A423" s="85"/>
      <c r="B423" s="85"/>
      <c r="C423" s="85"/>
      <c r="D423" s="85"/>
      <c r="E423" s="85"/>
      <c r="F423" s="18">
        <v>5</v>
      </c>
      <c r="G423" s="19">
        <v>4</v>
      </c>
      <c r="H423" s="20">
        <v>3</v>
      </c>
      <c r="I423" s="21">
        <v>2</v>
      </c>
      <c r="J423" s="18">
        <v>1</v>
      </c>
    </row>
    <row r="424" spans="1:17" ht="15" customHeight="1" x14ac:dyDescent="0.2">
      <c r="A424" s="73" t="s">
        <v>238</v>
      </c>
      <c r="B424" s="73"/>
      <c r="C424" s="73"/>
      <c r="D424" s="73"/>
      <c r="E424" s="73"/>
      <c r="F424" s="3"/>
      <c r="G424" s="4"/>
      <c r="H424" s="5" t="s">
        <v>289</v>
      </c>
      <c r="I424" s="6"/>
      <c r="J424" s="3"/>
    </row>
    <row r="425" spans="1:17" ht="15" customHeight="1" x14ac:dyDescent="0.2">
      <c r="A425" s="73" t="s">
        <v>239</v>
      </c>
      <c r="B425" s="73"/>
      <c r="C425" s="73"/>
      <c r="D425" s="73"/>
      <c r="E425" s="73"/>
      <c r="F425" s="3"/>
      <c r="G425" s="4"/>
      <c r="H425" s="5" t="s">
        <v>289</v>
      </c>
      <c r="I425" s="6"/>
      <c r="J425" s="3"/>
    </row>
    <row r="426" spans="1:17" ht="15" customHeight="1" x14ac:dyDescent="0.2">
      <c r="A426" s="73" t="s">
        <v>240</v>
      </c>
      <c r="B426" s="73"/>
      <c r="C426" s="73"/>
      <c r="D426" s="73"/>
      <c r="E426" s="73"/>
      <c r="F426" s="3"/>
      <c r="G426" s="4"/>
      <c r="H426" s="5" t="s">
        <v>289</v>
      </c>
      <c r="I426" s="6"/>
      <c r="J426" s="3"/>
    </row>
    <row r="427" spans="1:17" ht="15" customHeight="1" x14ac:dyDescent="0.2">
      <c r="A427" s="73" t="s">
        <v>241</v>
      </c>
      <c r="B427" s="73"/>
      <c r="C427" s="73"/>
      <c r="D427" s="73"/>
      <c r="E427" s="73"/>
      <c r="F427" s="3"/>
      <c r="G427" s="4"/>
      <c r="H427" s="5" t="s">
        <v>289</v>
      </c>
      <c r="I427" s="6"/>
      <c r="J427" s="3"/>
    </row>
    <row r="428" spans="1:17" ht="15" customHeight="1" x14ac:dyDescent="0.2">
      <c r="A428" s="73" t="s">
        <v>242</v>
      </c>
      <c r="B428" s="73"/>
      <c r="C428" s="73"/>
      <c r="D428" s="73"/>
      <c r="E428" s="73"/>
      <c r="F428" s="3"/>
      <c r="G428" s="4"/>
      <c r="H428" s="5" t="s">
        <v>289</v>
      </c>
      <c r="I428" s="6"/>
      <c r="J428" s="3"/>
    </row>
    <row r="429" spans="1:17" ht="15" customHeight="1" x14ac:dyDescent="0.2">
      <c r="A429" s="73" t="s">
        <v>243</v>
      </c>
      <c r="B429" s="73"/>
      <c r="C429" s="73"/>
      <c r="D429" s="73"/>
      <c r="E429" s="73"/>
      <c r="F429" s="3"/>
      <c r="G429" s="4"/>
      <c r="H429" s="5" t="s">
        <v>289</v>
      </c>
      <c r="I429" s="6"/>
      <c r="J429" s="3"/>
    </row>
    <row r="430" spans="1:17" ht="15" customHeight="1" x14ac:dyDescent="0.2">
      <c r="A430" s="73" t="s">
        <v>244</v>
      </c>
      <c r="B430" s="73"/>
      <c r="C430" s="73"/>
      <c r="D430" s="73"/>
      <c r="E430" s="73"/>
      <c r="F430" s="3"/>
      <c r="G430" s="4"/>
      <c r="H430" s="5" t="s">
        <v>289</v>
      </c>
      <c r="I430" s="6"/>
      <c r="J430" s="3"/>
    </row>
    <row r="431" spans="1:17" ht="15" customHeight="1" thickBot="1" x14ac:dyDescent="0.25">
      <c r="A431" s="73" t="s">
        <v>245</v>
      </c>
      <c r="B431" s="73"/>
      <c r="C431" s="73"/>
      <c r="D431" s="73"/>
      <c r="E431" s="73"/>
      <c r="F431" s="3"/>
      <c r="G431" s="4"/>
      <c r="H431" s="7" t="s">
        <v>289</v>
      </c>
      <c r="I431" s="6"/>
      <c r="J431" s="3"/>
      <c r="K431" s="24">
        <f>COUNTA(F424:F431)</f>
        <v>0</v>
      </c>
      <c r="L431" s="24">
        <f>COUNTA(G424:G431)</f>
        <v>0</v>
      </c>
      <c r="M431" s="24">
        <f>COUNTA(H424:H431)</f>
        <v>8</v>
      </c>
      <c r="N431" s="24">
        <f>COUNTA(I424:I431)</f>
        <v>0</v>
      </c>
      <c r="O431" s="24">
        <f>COUNTA(J424:J431)</f>
        <v>0</v>
      </c>
    </row>
    <row r="432" spans="1:17" ht="16" thickTop="1" x14ac:dyDescent="0.2">
      <c r="A432" s="111" t="s">
        <v>39</v>
      </c>
      <c r="B432" s="111"/>
      <c r="C432" s="111"/>
      <c r="D432" s="111"/>
      <c r="E432" s="111"/>
      <c r="F432" s="111"/>
      <c r="G432" s="111"/>
      <c r="H432" s="112"/>
      <c r="I432" s="111"/>
      <c r="J432" s="111"/>
    </row>
    <row r="433" spans="1:15" ht="128.25" customHeight="1" x14ac:dyDescent="0.2">
      <c r="A433" s="113"/>
      <c r="B433" s="114"/>
      <c r="C433" s="114"/>
      <c r="D433" s="114"/>
      <c r="E433" s="114"/>
      <c r="F433" s="114"/>
      <c r="G433" s="114"/>
      <c r="H433" s="114"/>
      <c r="I433" s="114"/>
      <c r="J433" s="115"/>
    </row>
    <row r="434" spans="1:15" x14ac:dyDescent="0.2">
      <c r="B434" s="28"/>
      <c r="C434" s="28"/>
      <c r="D434" s="28"/>
      <c r="E434" s="28"/>
      <c r="F434" s="28"/>
      <c r="G434" s="28"/>
      <c r="H434" s="28"/>
      <c r="I434" s="28"/>
      <c r="J434" s="28"/>
    </row>
    <row r="435" spans="1:15" ht="16" thickBot="1" x14ac:dyDescent="0.25">
      <c r="B435" s="16"/>
      <c r="C435" s="16"/>
      <c r="D435" s="16"/>
      <c r="E435" s="16"/>
    </row>
    <row r="436" spans="1:15" ht="16" thickTop="1" x14ac:dyDescent="0.2">
      <c r="A436" s="85" t="s">
        <v>246</v>
      </c>
      <c r="B436" s="85"/>
      <c r="C436" s="85"/>
      <c r="D436" s="85"/>
      <c r="E436" s="85"/>
      <c r="F436" s="86"/>
      <c r="G436" s="87"/>
      <c r="H436" s="17"/>
      <c r="I436" s="88"/>
      <c r="J436" s="86"/>
    </row>
    <row r="437" spans="1:15" x14ac:dyDescent="0.2">
      <c r="A437" s="85"/>
      <c r="B437" s="85"/>
      <c r="C437" s="85"/>
      <c r="D437" s="85"/>
      <c r="E437" s="85"/>
      <c r="F437" s="18">
        <v>5</v>
      </c>
      <c r="G437" s="19">
        <v>4</v>
      </c>
      <c r="H437" s="20">
        <v>3</v>
      </c>
      <c r="I437" s="21">
        <v>2</v>
      </c>
      <c r="J437" s="18">
        <v>1</v>
      </c>
    </row>
    <row r="438" spans="1:15" ht="15" customHeight="1" x14ac:dyDescent="0.2">
      <c r="A438" s="73" t="s">
        <v>247</v>
      </c>
      <c r="B438" s="73"/>
      <c r="C438" s="73"/>
      <c r="D438" s="73"/>
      <c r="E438" s="73"/>
      <c r="F438" s="22"/>
      <c r="G438" s="23"/>
      <c r="H438" s="5" t="s">
        <v>289</v>
      </c>
      <c r="I438" s="6"/>
      <c r="J438" s="3"/>
    </row>
    <row r="439" spans="1:15" ht="15" customHeight="1" x14ac:dyDescent="0.2">
      <c r="A439" s="73" t="s">
        <v>249</v>
      </c>
      <c r="B439" s="73"/>
      <c r="C439" s="73"/>
      <c r="D439" s="73"/>
      <c r="E439" s="73"/>
      <c r="F439" s="3"/>
      <c r="G439" s="4"/>
      <c r="H439" s="5" t="s">
        <v>289</v>
      </c>
      <c r="I439" s="6"/>
      <c r="J439" s="3"/>
    </row>
    <row r="440" spans="1:15" ht="15" customHeight="1" x14ac:dyDescent="0.2">
      <c r="A440" s="73" t="s">
        <v>248</v>
      </c>
      <c r="B440" s="73"/>
      <c r="C440" s="73"/>
      <c r="D440" s="73"/>
      <c r="E440" s="73"/>
      <c r="F440" s="22"/>
      <c r="G440" s="23"/>
      <c r="H440" s="5" t="s">
        <v>289</v>
      </c>
      <c r="I440" s="6"/>
      <c r="J440" s="3"/>
    </row>
    <row r="441" spans="1:15" ht="15" customHeight="1" x14ac:dyDescent="0.2">
      <c r="A441" s="73" t="s">
        <v>250</v>
      </c>
      <c r="B441" s="73"/>
      <c r="C441" s="73"/>
      <c r="D441" s="73"/>
      <c r="E441" s="73"/>
      <c r="F441" s="3"/>
      <c r="G441" s="4"/>
      <c r="H441" s="5" t="s">
        <v>289</v>
      </c>
      <c r="I441" s="6"/>
      <c r="J441" s="3"/>
    </row>
    <row r="442" spans="1:15" ht="15" customHeight="1" thickBot="1" x14ac:dyDescent="0.25">
      <c r="A442" s="73" t="s">
        <v>251</v>
      </c>
      <c r="B442" s="73"/>
      <c r="C442" s="73"/>
      <c r="D442" s="73"/>
      <c r="E442" s="73"/>
      <c r="F442" s="22"/>
      <c r="G442" s="23"/>
      <c r="H442" s="7" t="s">
        <v>289</v>
      </c>
      <c r="I442" s="6"/>
      <c r="J442" s="3"/>
      <c r="K442" s="24">
        <f>COUNTA(F438:F442)</f>
        <v>0</v>
      </c>
      <c r="L442" s="24">
        <f>COUNTA(G438:G442)</f>
        <v>0</v>
      </c>
      <c r="M442" s="24">
        <f>COUNTA(H438:H442)</f>
        <v>5</v>
      </c>
      <c r="N442" s="24">
        <f>COUNTA(I438:I442)</f>
        <v>0</v>
      </c>
      <c r="O442" s="24">
        <f>COUNTA(J438:J442)</f>
        <v>0</v>
      </c>
    </row>
    <row r="443" spans="1:15" ht="16" thickTop="1" x14ac:dyDescent="0.2">
      <c r="A443" s="111" t="s">
        <v>39</v>
      </c>
      <c r="B443" s="111"/>
      <c r="C443" s="111"/>
      <c r="D443" s="111"/>
      <c r="E443" s="111"/>
      <c r="F443" s="111"/>
      <c r="G443" s="111"/>
      <c r="H443" s="112"/>
      <c r="I443" s="111"/>
      <c r="J443" s="111"/>
    </row>
    <row r="444" spans="1:15" ht="70" customHeight="1" x14ac:dyDescent="0.2">
      <c r="A444" s="108"/>
      <c r="B444" s="109"/>
      <c r="C444" s="109"/>
      <c r="D444" s="109"/>
      <c r="E444" s="109"/>
      <c r="F444" s="109"/>
      <c r="G444" s="109"/>
      <c r="H444" s="109"/>
      <c r="I444" s="109"/>
      <c r="J444" s="110"/>
    </row>
    <row r="445" spans="1:15" x14ac:dyDescent="0.2">
      <c r="B445" s="28"/>
      <c r="C445" s="28"/>
      <c r="D445" s="28"/>
      <c r="E445" s="28"/>
      <c r="F445" s="28"/>
      <c r="G445" s="28"/>
      <c r="H445" s="28"/>
      <c r="I445" s="28"/>
      <c r="J445" s="28"/>
    </row>
    <row r="446" spans="1:15" ht="16" thickBot="1" x14ac:dyDescent="0.25">
      <c r="B446" s="16"/>
      <c r="C446" s="16"/>
      <c r="D446" s="16"/>
      <c r="E446" s="16"/>
    </row>
    <row r="447" spans="1:15" ht="16" thickTop="1" x14ac:dyDescent="0.2">
      <c r="A447" s="85" t="s">
        <v>252</v>
      </c>
      <c r="B447" s="85"/>
      <c r="C447" s="85"/>
      <c r="D447" s="85"/>
      <c r="E447" s="85"/>
      <c r="F447" s="86"/>
      <c r="G447" s="87"/>
      <c r="H447" s="17"/>
      <c r="I447" s="88"/>
      <c r="J447" s="86"/>
    </row>
    <row r="448" spans="1:15" x14ac:dyDescent="0.2">
      <c r="A448" s="85"/>
      <c r="B448" s="85"/>
      <c r="C448" s="85"/>
      <c r="D448" s="85"/>
      <c r="E448" s="85"/>
      <c r="F448" s="18">
        <v>5</v>
      </c>
      <c r="G448" s="19">
        <v>4</v>
      </c>
      <c r="H448" s="20">
        <v>3</v>
      </c>
      <c r="I448" s="21">
        <v>2</v>
      </c>
      <c r="J448" s="18">
        <v>1</v>
      </c>
    </row>
    <row r="449" spans="1:27" ht="15" customHeight="1" x14ac:dyDescent="0.2">
      <c r="A449" s="73" t="s">
        <v>253</v>
      </c>
      <c r="B449" s="73"/>
      <c r="C449" s="73"/>
      <c r="D449" s="73"/>
      <c r="E449" s="73"/>
      <c r="F449" s="3"/>
      <c r="G449" s="4"/>
      <c r="H449" s="5" t="s">
        <v>289</v>
      </c>
      <c r="I449" s="6"/>
      <c r="J449" s="3"/>
    </row>
    <row r="450" spans="1:27" ht="15" customHeight="1" x14ac:dyDescent="0.2">
      <c r="A450" s="73" t="s">
        <v>254</v>
      </c>
      <c r="B450" s="73"/>
      <c r="C450" s="73"/>
      <c r="D450" s="73"/>
      <c r="E450" s="73"/>
      <c r="F450" s="3"/>
      <c r="G450" s="4"/>
      <c r="H450" s="5" t="s">
        <v>289</v>
      </c>
      <c r="I450" s="6"/>
      <c r="J450" s="3"/>
      <c r="AA450" s="10"/>
    </row>
    <row r="451" spans="1:27" ht="15" customHeight="1" x14ac:dyDescent="0.2">
      <c r="A451" s="73" t="s">
        <v>255</v>
      </c>
      <c r="B451" s="73"/>
      <c r="C451" s="73"/>
      <c r="D451" s="73"/>
      <c r="E451" s="73"/>
      <c r="F451" s="3"/>
      <c r="G451" s="4"/>
      <c r="H451" s="5" t="s">
        <v>289</v>
      </c>
      <c r="I451" s="6"/>
      <c r="J451" s="3"/>
    </row>
    <row r="452" spans="1:27" ht="15" customHeight="1" thickBot="1" x14ac:dyDescent="0.25">
      <c r="A452" s="73" t="s">
        <v>12</v>
      </c>
      <c r="B452" s="73"/>
      <c r="C452" s="73"/>
      <c r="D452" s="73"/>
      <c r="E452" s="73"/>
      <c r="F452" s="3"/>
      <c r="G452" s="4"/>
      <c r="H452" s="7" t="s">
        <v>289</v>
      </c>
      <c r="I452" s="6"/>
      <c r="J452" s="3"/>
      <c r="K452" s="24">
        <f>COUNTA(F449:F452)</f>
        <v>0</v>
      </c>
      <c r="L452" s="24">
        <f>COUNTA(G449:G452)</f>
        <v>0</v>
      </c>
      <c r="M452" s="24">
        <f>COUNTA(H449:H452)</f>
        <v>4</v>
      </c>
      <c r="N452" s="24">
        <f>COUNTA(I449:I452)</f>
        <v>0</v>
      </c>
      <c r="O452" s="24">
        <f>COUNTA(J449:J452)</f>
        <v>0</v>
      </c>
    </row>
    <row r="453" spans="1:27" ht="16" thickTop="1" x14ac:dyDescent="0.2">
      <c r="A453" s="111" t="s">
        <v>39</v>
      </c>
      <c r="B453" s="111"/>
      <c r="C453" s="111"/>
      <c r="D453" s="111"/>
      <c r="E453" s="111"/>
      <c r="F453" s="111"/>
      <c r="G453" s="111"/>
      <c r="H453" s="112"/>
      <c r="I453" s="111"/>
      <c r="J453" s="111"/>
    </row>
    <row r="454" spans="1:27" ht="70" customHeight="1" x14ac:dyDescent="0.2">
      <c r="A454" s="113" t="s">
        <v>315</v>
      </c>
      <c r="B454" s="114"/>
      <c r="C454" s="114"/>
      <c r="D454" s="114"/>
      <c r="E454" s="114"/>
      <c r="F454" s="114"/>
      <c r="G454" s="114"/>
      <c r="H454" s="114"/>
      <c r="I454" s="114"/>
      <c r="J454" s="115"/>
    </row>
    <row r="455" spans="1:27" x14ac:dyDescent="0.2">
      <c r="B455" s="28"/>
      <c r="C455" s="28"/>
      <c r="D455" s="28"/>
      <c r="E455" s="28"/>
      <c r="F455" s="28"/>
      <c r="G455" s="28"/>
      <c r="H455" s="28"/>
      <c r="I455" s="28"/>
      <c r="J455" s="28"/>
    </row>
    <row r="456" spans="1:27" ht="16" thickBot="1" x14ac:dyDescent="0.25">
      <c r="B456" s="16"/>
      <c r="C456" s="16"/>
      <c r="D456" s="16"/>
      <c r="E456" s="16"/>
    </row>
    <row r="457" spans="1:27" ht="16" thickTop="1" x14ac:dyDescent="0.2">
      <c r="A457" s="85" t="s">
        <v>256</v>
      </c>
      <c r="B457" s="85"/>
      <c r="C457" s="85"/>
      <c r="D457" s="85"/>
      <c r="E457" s="85"/>
      <c r="F457" s="86"/>
      <c r="G457" s="87"/>
      <c r="H457" s="17"/>
      <c r="I457" s="88"/>
      <c r="J457" s="86"/>
    </row>
    <row r="458" spans="1:27" x14ac:dyDescent="0.2">
      <c r="A458" s="85"/>
      <c r="B458" s="85"/>
      <c r="C458" s="85"/>
      <c r="D458" s="85"/>
      <c r="E458" s="85"/>
      <c r="F458" s="31">
        <v>5</v>
      </c>
      <c r="G458" s="32">
        <v>4</v>
      </c>
      <c r="H458" s="33">
        <v>3</v>
      </c>
      <c r="I458" s="34">
        <v>2</v>
      </c>
      <c r="J458" s="31">
        <v>1</v>
      </c>
    </row>
    <row r="459" spans="1:27" ht="15" customHeight="1" x14ac:dyDescent="0.2">
      <c r="A459" s="73" t="s">
        <v>257</v>
      </c>
      <c r="B459" s="73"/>
      <c r="C459" s="73"/>
      <c r="D459" s="73"/>
      <c r="E459" s="73"/>
      <c r="F459" s="3"/>
      <c r="G459" s="4"/>
      <c r="H459" s="5" t="s">
        <v>289</v>
      </c>
      <c r="I459" s="6"/>
      <c r="J459" s="3"/>
    </row>
    <row r="460" spans="1:27" ht="15" customHeight="1" x14ac:dyDescent="0.2">
      <c r="A460" s="73" t="s">
        <v>258</v>
      </c>
      <c r="B460" s="73"/>
      <c r="C460" s="73"/>
      <c r="D460" s="73"/>
      <c r="E460" s="73"/>
      <c r="F460" s="3"/>
      <c r="G460" s="4"/>
      <c r="H460" s="5" t="s">
        <v>289</v>
      </c>
      <c r="I460" s="6"/>
      <c r="J460" s="3"/>
    </row>
    <row r="461" spans="1:27" ht="15" customHeight="1" x14ac:dyDescent="0.2">
      <c r="A461" s="73" t="s">
        <v>259</v>
      </c>
      <c r="B461" s="73"/>
      <c r="C461" s="73"/>
      <c r="D461" s="73"/>
      <c r="E461" s="73"/>
      <c r="F461" s="3"/>
      <c r="G461" s="4"/>
      <c r="H461" s="5" t="s">
        <v>289</v>
      </c>
      <c r="I461" s="6"/>
      <c r="J461" s="3"/>
    </row>
    <row r="462" spans="1:27" ht="15" customHeight="1" x14ac:dyDescent="0.2">
      <c r="A462" s="73" t="s">
        <v>260</v>
      </c>
      <c r="B462" s="73"/>
      <c r="C462" s="73"/>
      <c r="D462" s="73"/>
      <c r="E462" s="73"/>
      <c r="F462" s="3"/>
      <c r="G462" s="4"/>
      <c r="H462" s="5" t="s">
        <v>289</v>
      </c>
      <c r="I462" s="6"/>
      <c r="J462" s="3"/>
    </row>
    <row r="463" spans="1:27" ht="15" customHeight="1" thickBot="1" x14ac:dyDescent="0.25">
      <c r="A463" s="73" t="s">
        <v>263</v>
      </c>
      <c r="B463" s="73"/>
      <c r="C463" s="73"/>
      <c r="D463" s="73"/>
      <c r="E463" s="73"/>
      <c r="F463" s="3"/>
      <c r="G463" s="4"/>
      <c r="H463" s="7" t="s">
        <v>289</v>
      </c>
      <c r="I463" s="6"/>
      <c r="J463" s="3"/>
      <c r="K463" s="24">
        <f>COUNTA(F459:F463)</f>
        <v>0</v>
      </c>
      <c r="L463" s="24">
        <f>COUNTA(G459:G463)</f>
        <v>0</v>
      </c>
      <c r="M463" s="24">
        <f>COUNTA(H459:H463)</f>
        <v>5</v>
      </c>
      <c r="N463" s="24">
        <f>COUNTA(I459:I463)</f>
        <v>0</v>
      </c>
      <c r="O463" s="24">
        <f>COUNTA(J459:J463)</f>
        <v>0</v>
      </c>
    </row>
    <row r="464" spans="1:27" ht="16" thickTop="1" x14ac:dyDescent="0.2">
      <c r="A464" s="111" t="s">
        <v>39</v>
      </c>
      <c r="B464" s="111"/>
      <c r="C464" s="111"/>
      <c r="D464" s="111"/>
      <c r="E464" s="111"/>
      <c r="F464" s="111"/>
      <c r="G464" s="111"/>
      <c r="H464" s="112"/>
      <c r="I464" s="111"/>
      <c r="J464" s="111"/>
    </row>
    <row r="465" spans="1:17" ht="92.25" customHeight="1" x14ac:dyDescent="0.2">
      <c r="A465" s="128"/>
      <c r="B465" s="114"/>
      <c r="C465" s="114"/>
      <c r="D465" s="114"/>
      <c r="E465" s="114"/>
      <c r="F465" s="114"/>
      <c r="G465" s="114"/>
      <c r="H465" s="114"/>
      <c r="I465" s="114"/>
      <c r="J465" s="115"/>
    </row>
    <row r="466" spans="1:17" x14ac:dyDescent="0.2">
      <c r="K466" s="39">
        <f>SUM(K431:K463)</f>
        <v>0</v>
      </c>
      <c r="L466" s="39">
        <f>SUM(L431:L463)</f>
        <v>0</v>
      </c>
      <c r="M466" s="39">
        <f>SUM(M431:M463)</f>
        <v>22</v>
      </c>
      <c r="N466" s="39">
        <f>SUM(N431:N463)</f>
        <v>0</v>
      </c>
      <c r="O466" s="39">
        <f>SUM(O431:O463)</f>
        <v>0</v>
      </c>
      <c r="P466" s="37" t="s">
        <v>133</v>
      </c>
      <c r="Q466" s="38" t="s">
        <v>267</v>
      </c>
    </row>
    <row r="467" spans="1:17" x14ac:dyDescent="0.2">
      <c r="B467" s="16"/>
      <c r="C467" s="16"/>
      <c r="D467" s="16"/>
      <c r="E467" s="16"/>
    </row>
    <row r="468" spans="1:17" x14ac:dyDescent="0.2">
      <c r="A468" s="149" t="s">
        <v>268</v>
      </c>
      <c r="B468" s="150"/>
      <c r="C468" s="150"/>
      <c r="D468" s="150"/>
      <c r="E468" s="150"/>
      <c r="F468" s="150"/>
      <c r="G468" s="150"/>
      <c r="H468" s="150"/>
      <c r="I468" s="150"/>
      <c r="J468" s="151"/>
    </row>
    <row r="469" spans="1:17" x14ac:dyDescent="0.2">
      <c r="A469" s="149"/>
      <c r="B469" s="150"/>
      <c r="C469" s="150"/>
      <c r="D469" s="150"/>
      <c r="E469" s="150"/>
      <c r="F469" s="150"/>
      <c r="G469" s="150"/>
      <c r="H469" s="150"/>
      <c r="I469" s="150"/>
      <c r="J469" s="151"/>
    </row>
    <row r="470" spans="1:17" x14ac:dyDescent="0.2">
      <c r="A470" s="149"/>
      <c r="B470" s="150"/>
      <c r="C470" s="150"/>
      <c r="D470" s="150"/>
      <c r="E470" s="150"/>
      <c r="F470" s="150"/>
      <c r="G470" s="150"/>
      <c r="H470" s="150"/>
      <c r="I470" s="150"/>
      <c r="J470" s="151"/>
    </row>
    <row r="471" spans="1:17" ht="229.5" customHeight="1" x14ac:dyDescent="0.2">
      <c r="A471" s="130"/>
      <c r="B471" s="131"/>
      <c r="C471" s="131"/>
      <c r="D471" s="131"/>
      <c r="E471" s="131"/>
      <c r="F471" s="131"/>
      <c r="G471" s="131"/>
      <c r="H471" s="131"/>
      <c r="I471" s="131"/>
      <c r="J471" s="132"/>
    </row>
    <row r="472" spans="1:17" x14ac:dyDescent="0.2">
      <c r="A472" s="133">
        <v>1</v>
      </c>
      <c r="B472" s="133"/>
      <c r="C472" s="133"/>
      <c r="D472" s="133"/>
      <c r="E472" s="133"/>
      <c r="F472" s="133"/>
      <c r="G472" s="133"/>
      <c r="H472" s="133"/>
      <c r="I472" s="133"/>
      <c r="J472" s="134"/>
    </row>
    <row r="473" spans="1:17" ht="200" customHeight="1" x14ac:dyDescent="0.2">
      <c r="A473" s="130"/>
      <c r="B473" s="131"/>
      <c r="C473" s="131"/>
      <c r="D473" s="131"/>
      <c r="E473" s="131"/>
      <c r="F473" s="131"/>
      <c r="G473" s="131"/>
      <c r="H473" s="131"/>
      <c r="I473" s="131"/>
      <c r="J473" s="132"/>
    </row>
    <row r="474" spans="1:17" x14ac:dyDescent="0.2">
      <c r="A474" s="133">
        <v>2</v>
      </c>
      <c r="B474" s="133"/>
      <c r="C474" s="133"/>
      <c r="D474" s="133"/>
      <c r="E474" s="133"/>
      <c r="F474" s="133"/>
      <c r="G474" s="133"/>
      <c r="H474" s="133"/>
      <c r="I474" s="133"/>
      <c r="J474" s="134"/>
    </row>
    <row r="475" spans="1:17" ht="200" customHeight="1" x14ac:dyDescent="0.2">
      <c r="A475" s="130"/>
      <c r="B475" s="131"/>
      <c r="C475" s="131"/>
      <c r="D475" s="131"/>
      <c r="E475" s="131"/>
      <c r="F475" s="131"/>
      <c r="G475" s="131"/>
      <c r="H475" s="131"/>
      <c r="I475" s="131"/>
      <c r="J475" s="132"/>
    </row>
    <row r="476" spans="1:17" x14ac:dyDescent="0.2">
      <c r="A476" s="133">
        <v>3</v>
      </c>
      <c r="B476" s="133"/>
      <c r="C476" s="133"/>
      <c r="D476" s="133"/>
      <c r="E476" s="133"/>
      <c r="F476" s="133"/>
      <c r="G476" s="133"/>
      <c r="H476" s="133"/>
      <c r="I476" s="133"/>
      <c r="J476" s="134"/>
    </row>
    <row r="478" spans="1:17" x14ac:dyDescent="0.2">
      <c r="A478" s="63"/>
      <c r="B478" s="64"/>
      <c r="C478" s="64"/>
      <c r="D478" s="64"/>
      <c r="E478" s="64"/>
      <c r="F478" s="63"/>
      <c r="G478" s="63"/>
      <c r="H478" s="63"/>
      <c r="I478" s="63"/>
      <c r="J478" s="63"/>
    </row>
    <row r="479" spans="1:17" ht="16" x14ac:dyDescent="0.2">
      <c r="A479" s="129" t="s">
        <v>269</v>
      </c>
      <c r="B479" s="129"/>
      <c r="C479" s="129"/>
      <c r="D479" s="129"/>
      <c r="E479" s="129"/>
      <c r="F479" s="129"/>
      <c r="G479" s="129"/>
      <c r="H479" s="129"/>
      <c r="I479" s="129"/>
      <c r="J479" s="129"/>
    </row>
    <row r="480" spans="1:17" x14ac:dyDescent="0.2">
      <c r="A480" s="79" t="s">
        <v>305</v>
      </c>
      <c r="B480" s="79"/>
      <c r="C480" s="65"/>
      <c r="D480" s="65"/>
      <c r="E480" s="65"/>
      <c r="F480" s="66"/>
      <c r="G480" s="66"/>
      <c r="H480" s="66"/>
      <c r="I480" s="66"/>
      <c r="J480" s="66"/>
    </row>
    <row r="481" spans="1:10" x14ac:dyDescent="0.2">
      <c r="A481" s="79" t="s">
        <v>306</v>
      </c>
      <c r="B481" s="79"/>
      <c r="C481" s="167"/>
      <c r="D481" s="167"/>
      <c r="E481" s="167"/>
      <c r="F481" s="167"/>
      <c r="G481" s="167"/>
      <c r="H481" s="167"/>
      <c r="I481" s="167"/>
      <c r="J481" s="167"/>
    </row>
    <row r="482" spans="1:10" x14ac:dyDescent="0.2">
      <c r="A482" s="79" t="s">
        <v>307</v>
      </c>
      <c r="B482" s="79"/>
      <c r="C482" s="167"/>
      <c r="D482" s="167"/>
      <c r="E482" s="167"/>
      <c r="F482" s="167"/>
      <c r="G482" s="167"/>
      <c r="H482" s="167"/>
      <c r="I482" s="167"/>
      <c r="J482" s="167"/>
    </row>
    <row r="483" spans="1:10" x14ac:dyDescent="0.2">
      <c r="A483" s="166"/>
      <c r="B483" s="166"/>
      <c r="C483" s="167"/>
      <c r="D483" s="167"/>
      <c r="E483" s="167"/>
      <c r="F483" s="167"/>
      <c r="G483" s="167"/>
      <c r="H483" s="167"/>
      <c r="I483" s="167"/>
      <c r="J483" s="167"/>
    </row>
    <row r="484" spans="1:10" x14ac:dyDescent="0.2">
      <c r="A484" s="66"/>
      <c r="B484" s="67"/>
      <c r="C484" s="67"/>
      <c r="D484" s="67"/>
      <c r="E484" s="67"/>
      <c r="F484" s="66"/>
      <c r="G484" s="66"/>
      <c r="H484" s="66"/>
      <c r="I484" s="66"/>
      <c r="J484" s="66"/>
    </row>
    <row r="485" spans="1:10" x14ac:dyDescent="0.2">
      <c r="A485" s="169" t="s">
        <v>270</v>
      </c>
      <c r="B485" s="169"/>
      <c r="C485" s="67"/>
      <c r="D485" s="67"/>
      <c r="E485" s="67"/>
      <c r="F485" s="66"/>
      <c r="G485" s="66"/>
      <c r="H485" s="66"/>
      <c r="I485" s="66"/>
      <c r="J485" s="66"/>
    </row>
    <row r="486" spans="1:10" x14ac:dyDescent="0.2">
      <c r="A486" s="68" t="s">
        <v>271</v>
      </c>
      <c r="B486" s="69" t="s">
        <v>272</v>
      </c>
      <c r="C486" s="146" t="s">
        <v>273</v>
      </c>
      <c r="D486" s="147"/>
      <c r="E486" s="147"/>
      <c r="F486" s="148"/>
      <c r="G486" s="146" t="s">
        <v>274</v>
      </c>
      <c r="H486" s="147"/>
      <c r="I486" s="147"/>
      <c r="J486" s="148"/>
    </row>
    <row r="487" spans="1:10" x14ac:dyDescent="0.2">
      <c r="A487" s="70"/>
      <c r="B487" s="71">
        <v>66</v>
      </c>
      <c r="C487" s="135">
        <v>59</v>
      </c>
      <c r="D487" s="136"/>
      <c r="E487" s="136"/>
      <c r="F487" s="137"/>
      <c r="G487" s="135">
        <v>39</v>
      </c>
      <c r="H487" s="136"/>
      <c r="I487" s="136"/>
      <c r="J487" s="137"/>
    </row>
    <row r="488" spans="1:10" x14ac:dyDescent="0.2">
      <c r="A488" s="70"/>
      <c r="B488" s="71"/>
      <c r="C488" s="135"/>
      <c r="D488" s="136"/>
      <c r="E488" s="136"/>
      <c r="F488" s="137"/>
      <c r="G488" s="135"/>
      <c r="H488" s="136"/>
      <c r="I488" s="136"/>
      <c r="J488" s="137"/>
    </row>
    <row r="489" spans="1:10" x14ac:dyDescent="0.2">
      <c r="A489" s="70"/>
      <c r="B489" s="71"/>
      <c r="C489" s="135"/>
      <c r="D489" s="136"/>
      <c r="E489" s="136"/>
      <c r="F489" s="137"/>
      <c r="G489" s="135"/>
      <c r="H489" s="136"/>
      <c r="I489" s="136"/>
      <c r="J489" s="137"/>
    </row>
    <row r="490" spans="1:10" x14ac:dyDescent="0.2">
      <c r="A490" s="70"/>
      <c r="B490" s="71"/>
      <c r="C490" s="135"/>
      <c r="D490" s="136"/>
      <c r="E490" s="136"/>
      <c r="F490" s="137"/>
      <c r="G490" s="135"/>
      <c r="H490" s="136"/>
      <c r="I490" s="136"/>
      <c r="J490" s="137"/>
    </row>
    <row r="491" spans="1:10" x14ac:dyDescent="0.2">
      <c r="A491" s="70"/>
      <c r="B491" s="71"/>
      <c r="C491" s="135"/>
      <c r="D491" s="136"/>
      <c r="E491" s="136"/>
      <c r="F491" s="137"/>
      <c r="G491" s="135"/>
      <c r="H491" s="136"/>
      <c r="I491" s="136"/>
      <c r="J491" s="137"/>
    </row>
    <row r="492" spans="1:10" x14ac:dyDescent="0.2">
      <c r="A492" s="70"/>
      <c r="B492" s="71"/>
      <c r="C492" s="135"/>
      <c r="D492" s="136"/>
      <c r="E492" s="136"/>
      <c r="F492" s="137"/>
      <c r="G492" s="135"/>
      <c r="H492" s="136"/>
      <c r="I492" s="136"/>
      <c r="J492" s="137"/>
    </row>
    <row r="493" spans="1:10" x14ac:dyDescent="0.2">
      <c r="A493" s="70"/>
      <c r="B493" s="71"/>
      <c r="C493" s="135"/>
      <c r="D493" s="136"/>
      <c r="E493" s="136"/>
      <c r="F493" s="137"/>
      <c r="G493" s="135"/>
      <c r="H493" s="136"/>
      <c r="I493" s="136"/>
      <c r="J493" s="137"/>
    </row>
    <row r="494" spans="1:10" x14ac:dyDescent="0.2">
      <c r="A494" s="72" t="s">
        <v>22</v>
      </c>
      <c r="B494" s="69">
        <f>SUM(B487:B493)</f>
        <v>66</v>
      </c>
      <c r="C494" s="146">
        <f>SUM(C487:C493)</f>
        <v>59</v>
      </c>
      <c r="D494" s="147"/>
      <c r="E494" s="147"/>
      <c r="F494" s="148"/>
      <c r="G494" s="146">
        <f>SUM(G487:G493)</f>
        <v>39</v>
      </c>
      <c r="H494" s="147"/>
      <c r="I494" s="147"/>
      <c r="J494" s="148"/>
    </row>
    <row r="495" spans="1:10" x14ac:dyDescent="0.2">
      <c r="B495" s="15"/>
      <c r="C495" s="15"/>
      <c r="D495" s="15"/>
      <c r="E495" s="15"/>
    </row>
    <row r="496" spans="1:10" x14ac:dyDescent="0.2">
      <c r="A496" s="170" t="s">
        <v>275</v>
      </c>
      <c r="B496" s="170"/>
      <c r="C496" s="15"/>
      <c r="D496" s="15"/>
      <c r="E496" s="15"/>
    </row>
    <row r="497" spans="1:10" x14ac:dyDescent="0.2">
      <c r="A497" s="9" t="s">
        <v>261</v>
      </c>
      <c r="B497" s="8"/>
      <c r="C497" s="152"/>
      <c r="D497" s="153"/>
      <c r="E497" s="153"/>
      <c r="F497" s="154"/>
      <c r="G497" s="152"/>
      <c r="H497" s="153"/>
      <c r="I497" s="153"/>
      <c r="J497" s="154"/>
    </row>
    <row r="498" spans="1:10" x14ac:dyDescent="0.2">
      <c r="A498" s="9" t="s">
        <v>262</v>
      </c>
      <c r="B498" s="8"/>
      <c r="C498" s="152"/>
      <c r="D498" s="153"/>
      <c r="E498" s="153"/>
      <c r="F498" s="154"/>
      <c r="G498" s="152"/>
      <c r="H498" s="153"/>
      <c r="I498" s="153"/>
      <c r="J498" s="154"/>
    </row>
    <row r="499" spans="1:10" x14ac:dyDescent="0.2">
      <c r="A499" s="9"/>
      <c r="B499" s="8"/>
      <c r="C499" s="152"/>
      <c r="D499" s="153"/>
      <c r="E499" s="153"/>
      <c r="F499" s="154"/>
      <c r="G499" s="152"/>
      <c r="H499" s="153"/>
      <c r="I499" s="153"/>
      <c r="J499" s="154"/>
    </row>
    <row r="500" spans="1:10" x14ac:dyDescent="0.2">
      <c r="A500" s="9"/>
      <c r="B500" s="8"/>
      <c r="C500" s="152"/>
      <c r="D500" s="153"/>
      <c r="E500" s="153"/>
      <c r="F500" s="154"/>
      <c r="G500" s="152"/>
      <c r="H500" s="153"/>
      <c r="I500" s="153"/>
      <c r="J500" s="154"/>
    </row>
    <row r="501" spans="1:10" x14ac:dyDescent="0.2">
      <c r="A501" s="9"/>
      <c r="B501" s="8"/>
      <c r="C501" s="152"/>
      <c r="D501" s="153"/>
      <c r="E501" s="153"/>
      <c r="F501" s="154"/>
      <c r="G501" s="152"/>
      <c r="H501" s="153"/>
      <c r="I501" s="153"/>
      <c r="J501" s="154"/>
    </row>
    <row r="502" spans="1:10" x14ac:dyDescent="0.2">
      <c r="A502" s="9"/>
      <c r="B502" s="8"/>
      <c r="C502" s="152"/>
      <c r="D502" s="153"/>
      <c r="E502" s="153"/>
      <c r="F502" s="154"/>
      <c r="G502" s="152"/>
      <c r="H502" s="153"/>
      <c r="I502" s="153"/>
      <c r="J502" s="154"/>
    </row>
    <row r="503" spans="1:10" x14ac:dyDescent="0.2">
      <c r="A503" s="9"/>
      <c r="B503" s="8"/>
      <c r="C503" s="152"/>
      <c r="D503" s="153"/>
      <c r="E503" s="153"/>
      <c r="F503" s="154"/>
      <c r="G503" s="152"/>
      <c r="H503" s="153"/>
      <c r="I503" s="153"/>
      <c r="J503" s="154"/>
    </row>
    <row r="504" spans="1:10" x14ac:dyDescent="0.2">
      <c r="A504" s="9"/>
      <c r="B504" s="8"/>
      <c r="C504" s="152"/>
      <c r="D504" s="153"/>
      <c r="E504" s="153"/>
      <c r="F504" s="154"/>
      <c r="G504" s="152"/>
      <c r="H504" s="153"/>
      <c r="I504" s="153"/>
      <c r="J504" s="154"/>
    </row>
    <row r="505" spans="1:10" x14ac:dyDescent="0.2">
      <c r="A505" s="9"/>
      <c r="B505" s="8"/>
      <c r="C505" s="152"/>
      <c r="D505" s="153"/>
      <c r="E505" s="153"/>
      <c r="F505" s="154"/>
      <c r="G505" s="152"/>
      <c r="H505" s="153"/>
      <c r="I505" s="153"/>
      <c r="J505" s="154"/>
    </row>
    <row r="506" spans="1:10" x14ac:dyDescent="0.2">
      <c r="B506" s="15"/>
      <c r="C506" s="15"/>
      <c r="D506" s="15"/>
      <c r="E506" s="15"/>
    </row>
    <row r="507" spans="1:10" x14ac:dyDescent="0.2">
      <c r="A507" s="168" t="s">
        <v>276</v>
      </c>
      <c r="B507" s="168"/>
      <c r="C507" s="15"/>
      <c r="D507" s="15"/>
      <c r="E507" s="15"/>
    </row>
    <row r="508" spans="1:10" ht="15" customHeight="1" x14ac:dyDescent="0.2">
      <c r="A508" s="157" t="s">
        <v>277</v>
      </c>
      <c r="B508" s="158"/>
      <c r="C508" s="159">
        <v>14.34</v>
      </c>
      <c r="D508" s="160"/>
      <c r="E508" s="161"/>
      <c r="F508" s="40" t="s">
        <v>13</v>
      </c>
    </row>
    <row r="509" spans="1:10" ht="15" customHeight="1" x14ac:dyDescent="0.2">
      <c r="A509" s="157" t="s">
        <v>278</v>
      </c>
      <c r="B509" s="158"/>
      <c r="C509" s="159">
        <v>4.05</v>
      </c>
      <c r="D509" s="160"/>
      <c r="E509" s="161"/>
      <c r="F509" s="40" t="s">
        <v>13</v>
      </c>
    </row>
    <row r="510" spans="1:10" ht="15" customHeight="1" x14ac:dyDescent="0.2">
      <c r="A510" s="157" t="s">
        <v>279</v>
      </c>
      <c r="B510" s="158"/>
      <c r="C510" s="159"/>
      <c r="D510" s="160"/>
      <c r="E510" s="161"/>
      <c r="F510" s="40" t="s">
        <v>14</v>
      </c>
    </row>
    <row r="511" spans="1:10" ht="15" customHeight="1" x14ac:dyDescent="0.2">
      <c r="A511" s="157" t="s">
        <v>280</v>
      </c>
      <c r="B511" s="158"/>
      <c r="C511" s="159"/>
      <c r="D511" s="160"/>
      <c r="E511" s="161"/>
      <c r="F511" s="40" t="s">
        <v>14</v>
      </c>
    </row>
    <row r="512" spans="1:10" x14ac:dyDescent="0.2">
      <c r="B512" s="15"/>
      <c r="C512" s="15"/>
      <c r="D512" s="15"/>
      <c r="E512" s="15"/>
    </row>
    <row r="513" spans="1:10" x14ac:dyDescent="0.2">
      <c r="A513" s="78" t="s">
        <v>281</v>
      </c>
      <c r="B513" s="78"/>
      <c r="C513" s="15"/>
      <c r="D513" s="15"/>
      <c r="E513" s="15"/>
    </row>
    <row r="514" spans="1:10" ht="30" x14ac:dyDescent="0.2">
      <c r="A514" s="155" t="s">
        <v>282</v>
      </c>
      <c r="B514" s="156"/>
      <c r="C514" s="162" t="s">
        <v>284</v>
      </c>
      <c r="D514" s="163"/>
      <c r="E514" s="155" t="s">
        <v>285</v>
      </c>
      <c r="F514" s="156"/>
      <c r="G514" s="155" t="s">
        <v>286</v>
      </c>
      <c r="H514" s="156"/>
      <c r="I514" s="35" t="s">
        <v>287</v>
      </c>
      <c r="J514" s="35" t="s">
        <v>288</v>
      </c>
    </row>
    <row r="515" spans="1:10" x14ac:dyDescent="0.2">
      <c r="A515" s="152">
        <v>1</v>
      </c>
      <c r="B515" s="154"/>
      <c r="C515" s="159">
        <v>69.2</v>
      </c>
      <c r="D515" s="161"/>
      <c r="E515" s="159">
        <v>69.78</v>
      </c>
      <c r="F515" s="161"/>
      <c r="G515" s="159">
        <f>C515+E515</f>
        <v>138.98000000000002</v>
      </c>
      <c r="H515" s="161"/>
      <c r="I515" s="42">
        <f>E515/G515</f>
        <v>0.50208663116995245</v>
      </c>
      <c r="J515" s="42">
        <f>E515/E517</f>
        <v>1</v>
      </c>
    </row>
    <row r="516" spans="1:10" x14ac:dyDescent="0.2">
      <c r="A516" s="152">
        <v>2</v>
      </c>
      <c r="B516" s="154"/>
      <c r="C516" s="159">
        <v>0</v>
      </c>
      <c r="D516" s="161"/>
      <c r="E516" s="159">
        <v>0</v>
      </c>
      <c r="F516" s="161"/>
      <c r="G516" s="159">
        <f>C516+E516</f>
        <v>0</v>
      </c>
      <c r="H516" s="161"/>
      <c r="I516" s="42" t="e">
        <f>E516/G516</f>
        <v>#DIV/0!</v>
      </c>
      <c r="J516" s="42">
        <f>E516/E517</f>
        <v>0</v>
      </c>
    </row>
    <row r="517" spans="1:10" x14ac:dyDescent="0.2">
      <c r="A517" s="155" t="s">
        <v>283</v>
      </c>
      <c r="B517" s="156"/>
      <c r="C517" s="164">
        <f>SUM(C515:C516)</f>
        <v>69.2</v>
      </c>
      <c r="D517" s="165"/>
      <c r="E517" s="164">
        <f>SUM(E515:E516)</f>
        <v>69.78</v>
      </c>
      <c r="F517" s="165"/>
      <c r="G517" s="164">
        <f>SUM(G515:G516)</f>
        <v>138.98000000000002</v>
      </c>
      <c r="H517" s="165"/>
      <c r="I517" s="41"/>
      <c r="J517" s="41">
        <f>E517/G517</f>
        <v>0.50208663116995245</v>
      </c>
    </row>
    <row r="518" spans="1:10" x14ac:dyDescent="0.2">
      <c r="B518" s="16"/>
      <c r="C518" s="16"/>
      <c r="D518" s="16"/>
      <c r="E518" s="16"/>
    </row>
  </sheetData>
  <mergeCells count="528">
    <mergeCell ref="A480:B480"/>
    <mergeCell ref="G515:H515"/>
    <mergeCell ref="G516:H516"/>
    <mergeCell ref="G517:H517"/>
    <mergeCell ref="A383:E383"/>
    <mergeCell ref="A384:E384"/>
    <mergeCell ref="A385:E385"/>
    <mergeCell ref="A386:E386"/>
    <mergeCell ref="A387:J387"/>
    <mergeCell ref="A388:J388"/>
    <mergeCell ref="A425:E425"/>
    <mergeCell ref="A426:E426"/>
    <mergeCell ref="A427:E427"/>
    <mergeCell ref="A413:E413"/>
    <mergeCell ref="A414:E414"/>
    <mergeCell ref="A415:E415"/>
    <mergeCell ref="A416:E416"/>
    <mergeCell ref="A417:J417"/>
    <mergeCell ref="A418:J418"/>
    <mergeCell ref="A394:E394"/>
    <mergeCell ref="A395:E395"/>
    <mergeCell ref="A396:E396"/>
    <mergeCell ref="A397:E397"/>
    <mergeCell ref="A398:E398"/>
    <mergeCell ref="A399:E399"/>
    <mergeCell ref="F392:G392"/>
    <mergeCell ref="A321:E321"/>
    <mergeCell ref="A322:E322"/>
    <mergeCell ref="A323:E323"/>
    <mergeCell ref="A324:J324"/>
    <mergeCell ref="A325:J325"/>
    <mergeCell ref="A328:E329"/>
    <mergeCell ref="F328:G328"/>
    <mergeCell ref="I328:J328"/>
    <mergeCell ref="A368:E368"/>
    <mergeCell ref="A357:E357"/>
    <mergeCell ref="A358:E358"/>
    <mergeCell ref="A359:E359"/>
    <mergeCell ref="A360:E360"/>
    <mergeCell ref="A361:J361"/>
    <mergeCell ref="A362:J362"/>
    <mergeCell ref="A346:E346"/>
    <mergeCell ref="A347:E347"/>
    <mergeCell ref="A348:E348"/>
    <mergeCell ref="A349:E349"/>
    <mergeCell ref="A333:E333"/>
    <mergeCell ref="A334:E334"/>
    <mergeCell ref="A335:E335"/>
    <mergeCell ref="A336:J336"/>
    <mergeCell ref="A330:E330"/>
    <mergeCell ref="A311:E311"/>
    <mergeCell ref="A312:E312"/>
    <mergeCell ref="A313:J313"/>
    <mergeCell ref="A314:J314"/>
    <mergeCell ref="A317:E318"/>
    <mergeCell ref="A319:E319"/>
    <mergeCell ref="A331:E331"/>
    <mergeCell ref="A332:E332"/>
    <mergeCell ref="A315:J315"/>
    <mergeCell ref="A302:J302"/>
    <mergeCell ref="A305:J305"/>
    <mergeCell ref="A306:E307"/>
    <mergeCell ref="A308:E308"/>
    <mergeCell ref="A309:E309"/>
    <mergeCell ref="A310:E310"/>
    <mergeCell ref="I317:J317"/>
    <mergeCell ref="F306:G306"/>
    <mergeCell ref="I306:J306"/>
    <mergeCell ref="A284:J284"/>
    <mergeCell ref="A285:J285"/>
    <mergeCell ref="A288:E289"/>
    <mergeCell ref="A290:E290"/>
    <mergeCell ref="A262:J262"/>
    <mergeCell ref="A263:J263"/>
    <mergeCell ref="A266:E267"/>
    <mergeCell ref="A268:E268"/>
    <mergeCell ref="A269:E269"/>
    <mergeCell ref="A270:E270"/>
    <mergeCell ref="A277:E278"/>
    <mergeCell ref="A279:E279"/>
    <mergeCell ref="A280:E280"/>
    <mergeCell ref="A281:E281"/>
    <mergeCell ref="A271:E271"/>
    <mergeCell ref="A272:E272"/>
    <mergeCell ref="A273:J273"/>
    <mergeCell ref="A274:J274"/>
    <mergeCell ref="F288:G288"/>
    <mergeCell ref="I288:J288"/>
    <mergeCell ref="F266:G266"/>
    <mergeCell ref="I266:J266"/>
    <mergeCell ref="A252:E252"/>
    <mergeCell ref="A237:E237"/>
    <mergeCell ref="A238:E238"/>
    <mergeCell ref="A239:E239"/>
    <mergeCell ref="A240:E240"/>
    <mergeCell ref="A241:E241"/>
    <mergeCell ref="A242:J242"/>
    <mergeCell ref="A282:E282"/>
    <mergeCell ref="A283:E283"/>
    <mergeCell ref="A253:E253"/>
    <mergeCell ref="A254:J254"/>
    <mergeCell ref="A243:J243"/>
    <mergeCell ref="F277:G277"/>
    <mergeCell ref="I277:J277"/>
    <mergeCell ref="F246:G246"/>
    <mergeCell ref="I246:J246"/>
    <mergeCell ref="B257:J257"/>
    <mergeCell ref="F258:G258"/>
    <mergeCell ref="I258:J258"/>
    <mergeCell ref="A212:J212"/>
    <mergeCell ref="A215:E216"/>
    <mergeCell ref="A217:E217"/>
    <mergeCell ref="A218:E218"/>
    <mergeCell ref="A219:E219"/>
    <mergeCell ref="A220:J220"/>
    <mergeCell ref="A221:J221"/>
    <mergeCell ref="F215:G215"/>
    <mergeCell ref="I215:J215"/>
    <mergeCell ref="A164:E164"/>
    <mergeCell ref="A165:E165"/>
    <mergeCell ref="A191:J191"/>
    <mergeCell ref="A192:J192"/>
    <mergeCell ref="A195:E196"/>
    <mergeCell ref="A197:E197"/>
    <mergeCell ref="A198:E198"/>
    <mergeCell ref="A173:E173"/>
    <mergeCell ref="A174:E174"/>
    <mergeCell ref="A175:E175"/>
    <mergeCell ref="A176:E176"/>
    <mergeCell ref="A177:E177"/>
    <mergeCell ref="A178:E178"/>
    <mergeCell ref="A186:E186"/>
    <mergeCell ref="A187:E187"/>
    <mergeCell ref="A188:E188"/>
    <mergeCell ref="A189:E189"/>
    <mergeCell ref="A179:E179"/>
    <mergeCell ref="A180:J180"/>
    <mergeCell ref="A181:J181"/>
    <mergeCell ref="A184:E185"/>
    <mergeCell ref="F195:G195"/>
    <mergeCell ref="I195:J195"/>
    <mergeCell ref="F184:G184"/>
    <mergeCell ref="A131:E131"/>
    <mergeCell ref="A155:J155"/>
    <mergeCell ref="A158:E159"/>
    <mergeCell ref="A160:E160"/>
    <mergeCell ref="A161:E161"/>
    <mergeCell ref="A152:E152"/>
    <mergeCell ref="A153:E153"/>
    <mergeCell ref="A162:E162"/>
    <mergeCell ref="A163:E163"/>
    <mergeCell ref="A143:J143"/>
    <mergeCell ref="A144:J144"/>
    <mergeCell ref="A147:E148"/>
    <mergeCell ref="A149:E149"/>
    <mergeCell ref="A150:E150"/>
    <mergeCell ref="A151:E151"/>
    <mergeCell ref="A140:E140"/>
    <mergeCell ref="A141:E141"/>
    <mergeCell ref="A142:E142"/>
    <mergeCell ref="A112:J112"/>
    <mergeCell ref="A113:J113"/>
    <mergeCell ref="A116:E117"/>
    <mergeCell ref="A118:E118"/>
    <mergeCell ref="A119:E119"/>
    <mergeCell ref="A120:E120"/>
    <mergeCell ref="A103:E103"/>
    <mergeCell ref="A104:E104"/>
    <mergeCell ref="A105:E105"/>
    <mergeCell ref="A106:E106"/>
    <mergeCell ref="A107:E107"/>
    <mergeCell ref="A108:E108"/>
    <mergeCell ref="A110:E110"/>
    <mergeCell ref="A111:E111"/>
    <mergeCell ref="A109:E109"/>
    <mergeCell ref="F116:G116"/>
    <mergeCell ref="I116:J116"/>
    <mergeCell ref="A95:E95"/>
    <mergeCell ref="A96:J96"/>
    <mergeCell ref="A97:J97"/>
    <mergeCell ref="A100:E101"/>
    <mergeCell ref="A102:E102"/>
    <mergeCell ref="A78:J78"/>
    <mergeCell ref="A81:E82"/>
    <mergeCell ref="A83:E83"/>
    <mergeCell ref="A84:E84"/>
    <mergeCell ref="A85:E85"/>
    <mergeCell ref="A86:E86"/>
    <mergeCell ref="A91:E91"/>
    <mergeCell ref="A92:E92"/>
    <mergeCell ref="A93:E93"/>
    <mergeCell ref="A87:E87"/>
    <mergeCell ref="A88:E88"/>
    <mergeCell ref="A89:E89"/>
    <mergeCell ref="A90:E90"/>
    <mergeCell ref="F100:G100"/>
    <mergeCell ref="I100:J100"/>
    <mergeCell ref="F81:G81"/>
    <mergeCell ref="I81:J81"/>
    <mergeCell ref="F48:G48"/>
    <mergeCell ref="I48:J48"/>
    <mergeCell ref="A94:E94"/>
    <mergeCell ref="A75:E75"/>
    <mergeCell ref="A76:E76"/>
    <mergeCell ref="A77:J77"/>
    <mergeCell ref="A62:E62"/>
    <mergeCell ref="A63:E63"/>
    <mergeCell ref="A64:E64"/>
    <mergeCell ref="A65:J65"/>
    <mergeCell ref="A57:E58"/>
    <mergeCell ref="A59:E59"/>
    <mergeCell ref="A60:E60"/>
    <mergeCell ref="A61:E61"/>
    <mergeCell ref="F57:G57"/>
    <mergeCell ref="I57:J57"/>
    <mergeCell ref="A66:J66"/>
    <mergeCell ref="F69:G69"/>
    <mergeCell ref="I69:J69"/>
    <mergeCell ref="G514:H514"/>
    <mergeCell ref="A481:B481"/>
    <mergeCell ref="A482:B482"/>
    <mergeCell ref="A483:B483"/>
    <mergeCell ref="C481:J481"/>
    <mergeCell ref="C482:J482"/>
    <mergeCell ref="C483:J483"/>
    <mergeCell ref="A507:B507"/>
    <mergeCell ref="A513:B513"/>
    <mergeCell ref="A514:B514"/>
    <mergeCell ref="C503:F503"/>
    <mergeCell ref="G503:J503"/>
    <mergeCell ref="C504:F504"/>
    <mergeCell ref="G504:J504"/>
    <mergeCell ref="C505:F505"/>
    <mergeCell ref="G505:J505"/>
    <mergeCell ref="C500:F500"/>
    <mergeCell ref="G500:J500"/>
    <mergeCell ref="C501:F501"/>
    <mergeCell ref="G501:J501"/>
    <mergeCell ref="C502:F502"/>
    <mergeCell ref="G502:J502"/>
    <mergeCell ref="A485:B485"/>
    <mergeCell ref="A496:B496"/>
    <mergeCell ref="A515:B515"/>
    <mergeCell ref="A516:B516"/>
    <mergeCell ref="A517:B517"/>
    <mergeCell ref="A508:B508"/>
    <mergeCell ref="A509:B509"/>
    <mergeCell ref="A510:B510"/>
    <mergeCell ref="A511:B511"/>
    <mergeCell ref="C508:E508"/>
    <mergeCell ref="C509:E509"/>
    <mergeCell ref="C510:E510"/>
    <mergeCell ref="C511:E511"/>
    <mergeCell ref="C514:D514"/>
    <mergeCell ref="E514:F514"/>
    <mergeCell ref="C517:D517"/>
    <mergeCell ref="C515:D515"/>
    <mergeCell ref="C516:D516"/>
    <mergeCell ref="E515:F515"/>
    <mergeCell ref="E516:F516"/>
    <mergeCell ref="E517:F517"/>
    <mergeCell ref="C497:F497"/>
    <mergeCell ref="G497:J497"/>
    <mergeCell ref="C498:F498"/>
    <mergeCell ref="G498:J498"/>
    <mergeCell ref="C499:F499"/>
    <mergeCell ref="G499:J499"/>
    <mergeCell ref="C494:F494"/>
    <mergeCell ref="G494:J494"/>
    <mergeCell ref="C492:F492"/>
    <mergeCell ref="G492:J492"/>
    <mergeCell ref="C493:F493"/>
    <mergeCell ref="G493:J493"/>
    <mergeCell ref="C489:F489"/>
    <mergeCell ref="G489:J489"/>
    <mergeCell ref="C490:F490"/>
    <mergeCell ref="G490:J490"/>
    <mergeCell ref="C491:F491"/>
    <mergeCell ref="G491:J491"/>
    <mergeCell ref="A476:J476"/>
    <mergeCell ref="A421:J421"/>
    <mergeCell ref="A422:E423"/>
    <mergeCell ref="C486:F486"/>
    <mergeCell ref="G486:J486"/>
    <mergeCell ref="C487:F487"/>
    <mergeCell ref="G487:J487"/>
    <mergeCell ref="A465:J465"/>
    <mergeCell ref="A468:J470"/>
    <mergeCell ref="A450:E450"/>
    <mergeCell ref="A451:E451"/>
    <mergeCell ref="A452:E452"/>
    <mergeCell ref="A453:J453"/>
    <mergeCell ref="A454:J454"/>
    <mergeCell ref="A457:E458"/>
    <mergeCell ref="A459:E459"/>
    <mergeCell ref="A460:E460"/>
    <mergeCell ref="A461:E461"/>
    <mergeCell ref="C488:F488"/>
    <mergeCell ref="G488:J488"/>
    <mergeCell ref="A13:B14"/>
    <mergeCell ref="A15:B16"/>
    <mergeCell ref="A17:B18"/>
    <mergeCell ref="A21:B21"/>
    <mergeCell ref="A22:H22"/>
    <mergeCell ref="A424:E424"/>
    <mergeCell ref="A406:E406"/>
    <mergeCell ref="A407:J407"/>
    <mergeCell ref="A408:J408"/>
    <mergeCell ref="A411:E412"/>
    <mergeCell ref="A402:E402"/>
    <mergeCell ref="A403:E403"/>
    <mergeCell ref="A404:E404"/>
    <mergeCell ref="A405:E405"/>
    <mergeCell ref="A391:J391"/>
    <mergeCell ref="A392:E393"/>
    <mergeCell ref="A48:E49"/>
    <mergeCell ref="A50:E50"/>
    <mergeCell ref="A51:E51"/>
    <mergeCell ref="A52:E52"/>
    <mergeCell ref="A53:J53"/>
    <mergeCell ref="A54:J54"/>
    <mergeCell ref="A479:J479"/>
    <mergeCell ref="A471:J471"/>
    <mergeCell ref="A472:J472"/>
    <mergeCell ref="A473:J473"/>
    <mergeCell ref="A463:E463"/>
    <mergeCell ref="A464:J464"/>
    <mergeCell ref="A378:E379"/>
    <mergeCell ref="A380:E380"/>
    <mergeCell ref="A381:E381"/>
    <mergeCell ref="A382:E382"/>
    <mergeCell ref="I392:J392"/>
    <mergeCell ref="F411:G411"/>
    <mergeCell ref="I411:J411"/>
    <mergeCell ref="F378:G378"/>
    <mergeCell ref="I378:J378"/>
    <mergeCell ref="A449:E449"/>
    <mergeCell ref="A462:E462"/>
    <mergeCell ref="A474:J474"/>
    <mergeCell ref="A475:J475"/>
    <mergeCell ref="F457:G457"/>
    <mergeCell ref="I457:J457"/>
    <mergeCell ref="F436:G436"/>
    <mergeCell ref="A400:E400"/>
    <mergeCell ref="A401:E401"/>
    <mergeCell ref="A374:J374"/>
    <mergeCell ref="A375:J375"/>
    <mergeCell ref="A365:E366"/>
    <mergeCell ref="A367:E367"/>
    <mergeCell ref="A350:J350"/>
    <mergeCell ref="A351:J351"/>
    <mergeCell ref="A354:E355"/>
    <mergeCell ref="A356:E356"/>
    <mergeCell ref="A369:E369"/>
    <mergeCell ref="A370:E370"/>
    <mergeCell ref="A371:E371"/>
    <mergeCell ref="A372:E372"/>
    <mergeCell ref="A373:E373"/>
    <mergeCell ref="F365:G365"/>
    <mergeCell ref="I365:J365"/>
    <mergeCell ref="A337:J337"/>
    <mergeCell ref="A340:E341"/>
    <mergeCell ref="A342:E342"/>
    <mergeCell ref="A343:E343"/>
    <mergeCell ref="A344:E344"/>
    <mergeCell ref="A345:E345"/>
    <mergeCell ref="A223:E224"/>
    <mergeCell ref="A225:E225"/>
    <mergeCell ref="A226:E226"/>
    <mergeCell ref="A227:E227"/>
    <mergeCell ref="F223:G223"/>
    <mergeCell ref="I223:J223"/>
    <mergeCell ref="A320:E320"/>
    <mergeCell ref="A297:E298"/>
    <mergeCell ref="A299:E299"/>
    <mergeCell ref="A300:E300"/>
    <mergeCell ref="A301:J301"/>
    <mergeCell ref="A291:E291"/>
    <mergeCell ref="A292:E292"/>
    <mergeCell ref="A293:J293"/>
    <mergeCell ref="A294:J294"/>
    <mergeCell ref="F317:G317"/>
    <mergeCell ref="F297:G297"/>
    <mergeCell ref="I297:J297"/>
    <mergeCell ref="A228:J228"/>
    <mergeCell ref="A229:J229"/>
    <mergeCell ref="A232:J232"/>
    <mergeCell ref="A166:E166"/>
    <mergeCell ref="A167:J167"/>
    <mergeCell ref="A168:J168"/>
    <mergeCell ref="A171:E172"/>
    <mergeCell ref="F171:G171"/>
    <mergeCell ref="I171:J171"/>
    <mergeCell ref="I184:J184"/>
    <mergeCell ref="A204:E205"/>
    <mergeCell ref="A206:E206"/>
    <mergeCell ref="A207:E207"/>
    <mergeCell ref="A208:E208"/>
    <mergeCell ref="A209:E209"/>
    <mergeCell ref="A199:E199"/>
    <mergeCell ref="A200:E200"/>
    <mergeCell ref="A201:J201"/>
    <mergeCell ref="A202:J202"/>
    <mergeCell ref="F204:G204"/>
    <mergeCell ref="I204:J204"/>
    <mergeCell ref="A190:E190"/>
    <mergeCell ref="A210:E210"/>
    <mergeCell ref="A211:J211"/>
    <mergeCell ref="F233:G233"/>
    <mergeCell ref="I233:J233"/>
    <mergeCell ref="A255:J255"/>
    <mergeCell ref="A258:E259"/>
    <mergeCell ref="A260:E260"/>
    <mergeCell ref="A261:E261"/>
    <mergeCell ref="A121:J121"/>
    <mergeCell ref="A122:J122"/>
    <mergeCell ref="A125:J125"/>
    <mergeCell ref="A126:E127"/>
    <mergeCell ref="A132:E132"/>
    <mergeCell ref="A133:E133"/>
    <mergeCell ref="F158:G158"/>
    <mergeCell ref="I158:J158"/>
    <mergeCell ref="A154:J154"/>
    <mergeCell ref="F138:G138"/>
    <mergeCell ref="I138:J138"/>
    <mergeCell ref="F147:G147"/>
    <mergeCell ref="I147:J147"/>
    <mergeCell ref="F126:G126"/>
    <mergeCell ref="I126:J126"/>
    <mergeCell ref="A134:J134"/>
    <mergeCell ref="A135:J135"/>
    <mergeCell ref="A138:E139"/>
    <mergeCell ref="A128:E128"/>
    <mergeCell ref="A129:E129"/>
    <mergeCell ref="A130:E130"/>
    <mergeCell ref="C1:J1"/>
    <mergeCell ref="C2:J2"/>
    <mergeCell ref="H21:J21"/>
    <mergeCell ref="C6:G6"/>
    <mergeCell ref="H6:H8"/>
    <mergeCell ref="I6:I8"/>
    <mergeCell ref="H11:H12"/>
    <mergeCell ref="I11:I12"/>
    <mergeCell ref="H17:H18"/>
    <mergeCell ref="I17:I18"/>
    <mergeCell ref="J17:J18"/>
    <mergeCell ref="H19:H20"/>
    <mergeCell ref="I19:I20"/>
    <mergeCell ref="J19:J20"/>
    <mergeCell ref="J11:J12"/>
    <mergeCell ref="H13:H14"/>
    <mergeCell ref="I9:I10"/>
    <mergeCell ref="J9:J10"/>
    <mergeCell ref="A2:B2"/>
    <mergeCell ref="I13:I14"/>
    <mergeCell ref="J13:J14"/>
    <mergeCell ref="F340:G340"/>
    <mergeCell ref="I340:J340"/>
    <mergeCell ref="F354:G354"/>
    <mergeCell ref="I354:J354"/>
    <mergeCell ref="I436:J436"/>
    <mergeCell ref="F447:G447"/>
    <mergeCell ref="I447:J447"/>
    <mergeCell ref="F422:G422"/>
    <mergeCell ref="I422:J422"/>
    <mergeCell ref="A444:J444"/>
    <mergeCell ref="A447:E448"/>
    <mergeCell ref="A431:E431"/>
    <mergeCell ref="A432:J432"/>
    <mergeCell ref="A433:J433"/>
    <mergeCell ref="A436:E437"/>
    <mergeCell ref="A438:E438"/>
    <mergeCell ref="A439:E439"/>
    <mergeCell ref="A440:E440"/>
    <mergeCell ref="A441:E441"/>
    <mergeCell ref="A442:E442"/>
    <mergeCell ref="A443:J443"/>
    <mergeCell ref="A428:E428"/>
    <mergeCell ref="A429:E429"/>
    <mergeCell ref="A430:E430"/>
    <mergeCell ref="A233:E234"/>
    <mergeCell ref="A235:E235"/>
    <mergeCell ref="A236:E236"/>
    <mergeCell ref="A246:E247"/>
    <mergeCell ref="A248:E248"/>
    <mergeCell ref="A249:E249"/>
    <mergeCell ref="A250:E250"/>
    <mergeCell ref="A251:E251"/>
    <mergeCell ref="A1:B1"/>
    <mergeCell ref="A9:B10"/>
    <mergeCell ref="A24:B24"/>
    <mergeCell ref="A25:J25"/>
    <mergeCell ref="A27:B27"/>
    <mergeCell ref="A28:J28"/>
    <mergeCell ref="C4:J4"/>
    <mergeCell ref="A6:B8"/>
    <mergeCell ref="A4:B4"/>
    <mergeCell ref="A19:B20"/>
    <mergeCell ref="A5:B5"/>
    <mergeCell ref="A69:E70"/>
    <mergeCell ref="A71:E71"/>
    <mergeCell ref="A72:E72"/>
    <mergeCell ref="A73:E73"/>
    <mergeCell ref="A74:E74"/>
    <mergeCell ref="A40:E40"/>
    <mergeCell ref="A41:E41"/>
    <mergeCell ref="A42:E42"/>
    <mergeCell ref="A43:E43"/>
    <mergeCell ref="A44:J44"/>
    <mergeCell ref="A45:J45"/>
    <mergeCell ref="A30:B30"/>
    <mergeCell ref="A3:B3"/>
    <mergeCell ref="A31:J31"/>
    <mergeCell ref="A34:J34"/>
    <mergeCell ref="A36:J36"/>
    <mergeCell ref="A37:E38"/>
    <mergeCell ref="A39:E39"/>
    <mergeCell ref="F37:G37"/>
    <mergeCell ref="I37:J37"/>
    <mergeCell ref="H15:H16"/>
    <mergeCell ref="I15:I16"/>
    <mergeCell ref="J15:J16"/>
    <mergeCell ref="A11:B12"/>
    <mergeCell ref="J6:J8"/>
    <mergeCell ref="C7:G7"/>
    <mergeCell ref="H9:H10"/>
    <mergeCell ref="I22:J22"/>
    <mergeCell ref="C3:J3"/>
  </mergeCells>
  <phoneticPr fontId="13" type="noConversion"/>
  <printOptions horizontalCentered="1"/>
  <pageMargins left="0.71" right="0.71" top="0.75000000000000011" bottom="0.75000000000000011" header="0.31" footer="0.31"/>
  <pageSetup paperSize="9" scale="83" fitToHeight="0" orientation="portrait" horizontalDpi="300" verticalDpi="300" r:id="rId1"/>
  <headerFooter>
    <oddHeader>&amp;C&amp;"-,Bold"&amp;14 2019 m. Lietuvos automobilių ralio sprinto čempionato III etapo stebėtojo ataskaita</oddHeader>
    <oddFooter>&amp;L2019 LARČ etapo ataskaita&amp;C&amp;P</oddFooter>
  </headerFooter>
  <rowBreaks count="15" manualBreakCount="15">
    <brk id="32" max="16383" man="1"/>
    <brk id="67" max="9" man="1"/>
    <brk id="98" max="9" man="1"/>
    <brk id="123" max="9" man="1"/>
    <brk id="156" max="9" man="1"/>
    <brk id="193" max="9" man="1"/>
    <brk id="256" max="9" man="1"/>
    <brk id="286" max="9" man="1"/>
    <brk id="315" max="9" man="1"/>
    <brk id="352" max="9" man="1"/>
    <brk id="376" max="9" man="1"/>
    <brk id="409" max="9" man="1"/>
    <brk id="445" max="9" man="1"/>
    <brk id="466" max="9" man="1"/>
    <brk id="477" max="9" man="1"/>
  </rowBreaks>
  <ignoredErrors>
    <ignoredError sqref="J515" unlockedFormula="1"/>
  </ignoredError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Microsoft Office User</cp:lastModifiedBy>
  <cp:lastPrinted>2019-07-25T06:28:15Z</cp:lastPrinted>
  <dcterms:created xsi:type="dcterms:W3CDTF">2012-11-23T17:14:02Z</dcterms:created>
  <dcterms:modified xsi:type="dcterms:W3CDTF">2019-08-06T06:50:22Z</dcterms:modified>
</cp:coreProperties>
</file>