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lasėse" sheetId="1" r:id="rId1"/>
    <sheet name="Komandiniai" sheetId="2" r:id="rId2"/>
  </sheets>
  <definedNames>
    <definedName name="_xlnm._FilterDatabase" localSheetId="0" hidden="1">'Klasėse'!$B$8:$E$52</definedName>
  </definedNames>
  <calcPr fullCalcOnLoad="1"/>
</workbook>
</file>

<file path=xl/sharedStrings.xml><?xml version="1.0" encoding="utf-8"?>
<sst xmlns="http://schemas.openxmlformats.org/spreadsheetml/2006/main" count="187" uniqueCount="103">
  <si>
    <t>2011 m. Lietuvos automobilių DRAG lenktynių čempionato rezultatai po I etapo</t>
  </si>
  <si>
    <t>KLASĖSE</t>
  </si>
  <si>
    <t>Nr.</t>
  </si>
  <si>
    <t>Vardas Pavardė</t>
  </si>
  <si>
    <t>Automobilis</t>
  </si>
  <si>
    <t>Komanda</t>
  </si>
  <si>
    <t>I etapas</t>
  </si>
  <si>
    <t>II etapas</t>
  </si>
  <si>
    <t>III etapas</t>
  </si>
  <si>
    <t>IV etapas</t>
  </si>
  <si>
    <t>Čempionato rezultatai</t>
  </si>
  <si>
    <t>Klasė: A - Naturally Aspirated Street</t>
  </si>
  <si>
    <t>Vieta</t>
  </si>
  <si>
    <t>Taškai</t>
  </si>
  <si>
    <t>Ovidijus Tylenis</t>
  </si>
  <si>
    <t>VW Scirocco</t>
  </si>
  <si>
    <t>Scirocco klubas</t>
  </si>
  <si>
    <t>Gediminas Kemėras</t>
  </si>
  <si>
    <t>Honda Civic</t>
  </si>
  <si>
    <t>Paulius Petkus</t>
  </si>
  <si>
    <t>Valdas Vindžigelskis</t>
  </si>
  <si>
    <t>BMW 540</t>
  </si>
  <si>
    <t>Donatas Vainikonis</t>
  </si>
  <si>
    <t>Audi Coupe</t>
  </si>
  <si>
    <t>Marius Stankevičius</t>
  </si>
  <si>
    <t>Edgars Dimpers</t>
  </si>
  <si>
    <t>Raimondas Debesys</t>
  </si>
  <si>
    <t>Paulius Varnaitis</t>
  </si>
  <si>
    <t>Opel Calibra</t>
  </si>
  <si>
    <t>Tomas Jocius</t>
  </si>
  <si>
    <t>Klasė: B - Forced Induction Street</t>
  </si>
  <si>
    <t>Mykolas Tamašauskas</t>
  </si>
  <si>
    <t>Elanas Gascevičius</t>
  </si>
  <si>
    <t>Žanas Laskovas</t>
  </si>
  <si>
    <t>Mitsubishi 3000GT</t>
  </si>
  <si>
    <t>Matas Škimelis</t>
  </si>
  <si>
    <t>Justas Žilėnas</t>
  </si>
  <si>
    <t>BMW 325</t>
  </si>
  <si>
    <t>Tomas Poliakas</t>
  </si>
  <si>
    <t>Opel Kadett GSi Turbo</t>
  </si>
  <si>
    <t>Opel Klubas Racing Team</t>
  </si>
  <si>
    <t>Tomas Sveikauskas</t>
  </si>
  <si>
    <t>Toyota Supra</t>
  </si>
  <si>
    <t>Mantas Kochanas</t>
  </si>
  <si>
    <t>Tomas Liutinskis</t>
  </si>
  <si>
    <t>VW Passat</t>
  </si>
  <si>
    <t>Vismantas Bagdonas</t>
  </si>
  <si>
    <t>Opel Astra Coupe</t>
  </si>
  <si>
    <t>Raimundas Žilius</t>
  </si>
  <si>
    <t>Mantas Norvilas</t>
  </si>
  <si>
    <t>Audi S4</t>
  </si>
  <si>
    <t>RKV</t>
  </si>
  <si>
    <t>Rimantas Mencleris</t>
  </si>
  <si>
    <t>Fiat Coupe</t>
  </si>
  <si>
    <t>Klasė: C - Naturally Aspirated Super Street</t>
  </si>
  <si>
    <t>Egidijus Sadauskas</t>
  </si>
  <si>
    <t>Opel Corsa</t>
  </si>
  <si>
    <t>Martynas Kieras</t>
  </si>
  <si>
    <t>Mazda 6</t>
  </si>
  <si>
    <t>Klasė: D - Forced Induction Super street</t>
  </si>
  <si>
    <t>Evaldas Kaliūnas</t>
  </si>
  <si>
    <t>Alfa Romeo 75 Turbo PBM</t>
  </si>
  <si>
    <t>Artūras Simonavičius</t>
  </si>
  <si>
    <t>Mazda 323 GTX</t>
  </si>
  <si>
    <t>Irmantas Katinas</t>
  </si>
  <si>
    <t>Honda S2000</t>
  </si>
  <si>
    <t>Vladas Goncarovas</t>
  </si>
  <si>
    <t>VAZ 21011</t>
  </si>
  <si>
    <t>Aleksandras Želudkovas</t>
  </si>
  <si>
    <t>Seat Cordoba</t>
  </si>
  <si>
    <t>Romualdas Norvilas</t>
  </si>
  <si>
    <t>Marius Suveizdis</t>
  </si>
  <si>
    <t>Virginijus Klimauskas</t>
  </si>
  <si>
    <t>Audi 80</t>
  </si>
  <si>
    <t>Kasparas Chometauskas</t>
  </si>
  <si>
    <t>Klasė: SS - Super Sport</t>
  </si>
  <si>
    <t>Edmund Savicki</t>
  </si>
  <si>
    <t>Audi 90</t>
  </si>
  <si>
    <t>Paulius Vaškelis</t>
  </si>
  <si>
    <t>Gintautas Laukys</t>
  </si>
  <si>
    <t>Opel Manta</t>
  </si>
  <si>
    <t>Mindaugas Beniušis</t>
  </si>
  <si>
    <t>Aivaras Štikelis</t>
  </si>
  <si>
    <t>BMW Altered</t>
  </si>
  <si>
    <t>Sportininkai negaunantys čempionato įskaitos.</t>
  </si>
  <si>
    <t>Čempionato įskaitą gauna tik tie sportininkai, kurie dalyvavo nemažiau kaip 2 įvykusiuose etapuose.</t>
  </si>
  <si>
    <t xml:space="preserve"> žr. 2011 m. Lietuvos automobilių “Drag” lenktynių čempionato REGLAMENTAS IR TAISYKLĖS 4.2 punktą</t>
  </si>
  <si>
    <t>Čempionato asmeninėse įskaitose sumuojami trijų etapų taškai.</t>
  </si>
  <si>
    <t xml:space="preserve"> žr. 2011 m. Lietuvos automobilių “Drag” lenktynių čempionato REGLAMENTAS IR TAISYKLĖS 4.3 punktą</t>
  </si>
  <si>
    <t>Taškai neskiriami, nes nestartavo finaliniuose važiavimuose dėl gedimų.</t>
  </si>
  <si>
    <t xml:space="preserve"> žr. 2011 m. Lietuvos automobilių “Drag” lenktynių čempionato REGLAMENTAS IR TAISYKLĖS 4.4 ir 4.5 punktą</t>
  </si>
  <si>
    <t xml:space="preserve">Dalyvis perkeltas į kitą klasę, dėl klasės laiko limito viršijimo finaliniuose važiavimuose. </t>
  </si>
  <si>
    <t xml:space="preserve"> žr. 2011 m. Lietuvos automobilių “Drag” lenktynių čempionato REGLAMENTAS IR TAISYKLĖS 11.5 punktą</t>
  </si>
  <si>
    <t>KOMANDINIAI</t>
  </si>
  <si>
    <t>Licenzijos numeris</t>
  </si>
  <si>
    <t>Komandos pavadinimas</t>
  </si>
  <si>
    <t xml:space="preserve">Taškai </t>
  </si>
  <si>
    <t>Opel klubas Racing Team</t>
  </si>
  <si>
    <t>RKV Racing</t>
  </si>
  <si>
    <t>Komandinė paraiška pateikiama sekretoriatui iki registracijos laiko pabaigos. Į komandinę įskaitą gali būti įtraukti tik tie dalyviai, kurie yra įrašyti LASF išduotoje pareiškėjo licencijoje. Licenciją arba jos kopiją pareiškėjas pateikia registracijos metu. Dalyviai, turintys vienkartinę E kategorijos licenciją, į komandinę įskaitą netraukiami.</t>
  </si>
  <si>
    <t xml:space="preserve"> žr. 2011 m. Lietuvos automobilių “Drag” lenktynių čempionato REGLAMENTAS IR TAISYKLĖS 3.4 punktą</t>
  </si>
  <si>
    <t>Čempionato komandinėje įskaitoje sumuojami visuose etapuose komandos surinkti taškai. Esant lygybei, pirmenybė teikiama komandai, paskutiniame etape turinčiai aukštesnę vietą.</t>
  </si>
  <si>
    <t xml:space="preserve"> žr. 2011 m. Lietuvos automobilių “Drag” lenktynių čempionato REGLAMENTAS IR TAISYKLĖS 4.8 punktą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</si>
</sst>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/>
    </xf>
    <xf numFmtId="164" fontId="2" fillId="2" borderId="3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5" fillId="2" borderId="5" xfId="0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/>
    </xf>
    <xf numFmtId="164" fontId="5" fillId="2" borderId="8" xfId="0" applyFont="1" applyFill="1" applyBorder="1" applyAlignment="1">
      <alignment horizontal="center"/>
    </xf>
    <xf numFmtId="164" fontId="5" fillId="2" borderId="9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10" xfId="0" applyFill="1" applyBorder="1" applyAlignment="1">
      <alignment horizontal="center"/>
    </xf>
    <xf numFmtId="164" fontId="0" fillId="0" borderId="11" xfId="0" applyFont="1" applyFill="1" applyBorder="1" applyAlignment="1">
      <alignment horizontal="left"/>
    </xf>
    <xf numFmtId="164" fontId="0" fillId="0" borderId="12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1" fillId="0" borderId="13" xfId="0" applyFont="1" applyFill="1" applyBorder="1" applyAlignment="1">
      <alignment horizontal="center" vertical="center" wrapText="1"/>
    </xf>
    <xf numFmtId="164" fontId="1" fillId="0" borderId="14" xfId="0" applyFont="1" applyFill="1" applyBorder="1" applyAlignment="1">
      <alignment horizontal="center" vertical="center" wrapText="1"/>
    </xf>
    <xf numFmtId="164" fontId="1" fillId="0" borderId="15" xfId="0" applyFont="1" applyFill="1" applyBorder="1" applyAlignment="1">
      <alignment horizontal="center"/>
    </xf>
    <xf numFmtId="164" fontId="1" fillId="0" borderId="16" xfId="0" applyFont="1" applyFill="1" applyBorder="1" applyAlignment="1">
      <alignment horizontal="center"/>
    </xf>
    <xf numFmtId="164" fontId="1" fillId="0" borderId="17" xfId="0" applyFont="1" applyFill="1" applyBorder="1" applyAlignment="1">
      <alignment horizontal="center"/>
    </xf>
    <xf numFmtId="164" fontId="1" fillId="0" borderId="18" xfId="0" applyFont="1" applyFill="1" applyBorder="1" applyAlignment="1">
      <alignment horizontal="center"/>
    </xf>
    <xf numFmtId="164" fontId="1" fillId="0" borderId="10" xfId="0" applyFont="1" applyFill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left" vertical="center" wrapText="1"/>
    </xf>
    <xf numFmtId="164" fontId="0" fillId="0" borderId="12" xfId="0" applyFont="1" applyFill="1" applyBorder="1" applyAlignment="1">
      <alignment vertical="center" wrapText="1"/>
    </xf>
    <xf numFmtId="164" fontId="0" fillId="0" borderId="10" xfId="0" applyFont="1" applyFill="1" applyBorder="1" applyAlignment="1">
      <alignment vertical="center" wrapText="1"/>
    </xf>
    <xf numFmtId="164" fontId="5" fillId="2" borderId="19" xfId="0" applyFont="1" applyFill="1" applyBorder="1" applyAlignment="1">
      <alignment horizontal="center"/>
    </xf>
    <xf numFmtId="164" fontId="5" fillId="2" borderId="20" xfId="0" applyFont="1" applyFill="1" applyBorder="1" applyAlignment="1">
      <alignment horizontal="center"/>
    </xf>
    <xf numFmtId="164" fontId="5" fillId="2" borderId="21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0" borderId="23" xfId="0" applyFont="1" applyFill="1" applyBorder="1" applyAlignment="1">
      <alignment horizontal="left" vertical="center" wrapText="1"/>
    </xf>
    <xf numFmtId="164" fontId="0" fillId="0" borderId="17" xfId="0" applyFont="1" applyFill="1" applyBorder="1" applyAlignment="1">
      <alignment horizontal="left" vertical="center" wrapText="1"/>
    </xf>
    <xf numFmtId="164" fontId="1" fillId="0" borderId="24" xfId="0" applyFont="1" applyFill="1" applyBorder="1" applyAlignment="1">
      <alignment horizontal="center" vertical="center" wrapText="1"/>
    </xf>
    <xf numFmtId="164" fontId="1" fillId="0" borderId="16" xfId="0" applyFont="1" applyFill="1" applyBorder="1" applyAlignment="1">
      <alignment horizontal="center" vertical="center" wrapText="1"/>
    </xf>
    <xf numFmtId="164" fontId="1" fillId="0" borderId="25" xfId="0" applyFont="1" applyFill="1" applyBorder="1" applyAlignment="1">
      <alignment horizontal="center"/>
    </xf>
    <xf numFmtId="164" fontId="1" fillId="0" borderId="22" xfId="0" applyFont="1" applyFill="1" applyBorder="1" applyAlignment="1">
      <alignment horizontal="center"/>
    </xf>
    <xf numFmtId="164" fontId="1" fillId="3" borderId="16" xfId="0" applyFont="1" applyFill="1" applyBorder="1" applyAlignment="1">
      <alignment horizontal="center" vertical="center" wrapText="1"/>
    </xf>
    <xf numFmtId="164" fontId="1" fillId="0" borderId="26" xfId="0" applyFont="1" applyFill="1" applyBorder="1" applyAlignment="1">
      <alignment horizontal="center" vertical="center" wrapText="1"/>
    </xf>
    <xf numFmtId="164" fontId="1" fillId="0" borderId="13" xfId="0" applyFont="1" applyFill="1" applyBorder="1" applyAlignment="1">
      <alignment horizontal="center"/>
    </xf>
    <xf numFmtId="164" fontId="1" fillId="0" borderId="14" xfId="0" applyFont="1" applyFill="1" applyBorder="1" applyAlignment="1">
      <alignment horizontal="center"/>
    </xf>
    <xf numFmtId="164" fontId="1" fillId="0" borderId="27" xfId="0" applyFont="1" applyFill="1" applyBorder="1" applyAlignment="1">
      <alignment horizontal="center"/>
    </xf>
    <xf numFmtId="164" fontId="1" fillId="0" borderId="1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0" fillId="0" borderId="23" xfId="0" applyFont="1" applyFill="1" applyBorder="1" applyAlignment="1">
      <alignment horizontal="center"/>
    </xf>
    <xf numFmtId="164" fontId="1" fillId="3" borderId="14" xfId="0" applyFont="1" applyFill="1" applyBorder="1" applyAlignment="1">
      <alignment horizontal="center" vertical="center" wrapText="1"/>
    </xf>
    <xf numFmtId="164" fontId="0" fillId="0" borderId="28" xfId="0" applyFont="1" applyFill="1" applyBorder="1" applyAlignment="1">
      <alignment horizontal="center"/>
    </xf>
    <xf numFmtId="164" fontId="0" fillId="0" borderId="28" xfId="0" applyFont="1" applyFill="1" applyBorder="1" applyAlignment="1">
      <alignment horizontal="left" vertical="center" wrapText="1"/>
    </xf>
    <xf numFmtId="164" fontId="1" fillId="0" borderId="29" xfId="0" applyFont="1" applyFill="1" applyBorder="1" applyAlignment="1">
      <alignment horizontal="center"/>
    </xf>
    <xf numFmtId="164" fontId="1" fillId="0" borderId="30" xfId="0" applyFont="1" applyFill="1" applyBorder="1" applyAlignment="1">
      <alignment horizontal="center"/>
    </xf>
    <xf numFmtId="164" fontId="1" fillId="0" borderId="31" xfId="0" applyFont="1" applyFill="1" applyBorder="1" applyAlignment="1">
      <alignment horizontal="center"/>
    </xf>
    <xf numFmtId="164" fontId="1" fillId="0" borderId="32" xfId="0" applyFont="1" applyFill="1" applyBorder="1" applyAlignment="1">
      <alignment horizontal="center"/>
    </xf>
    <xf numFmtId="164" fontId="1" fillId="0" borderId="33" xfId="0" applyFont="1" applyFill="1" applyBorder="1" applyAlignment="1">
      <alignment horizontal="center"/>
    </xf>
    <xf numFmtId="164" fontId="1" fillId="0" borderId="28" xfId="0" applyFont="1" applyFill="1" applyBorder="1" applyAlignment="1">
      <alignment horizontal="center"/>
    </xf>
    <xf numFmtId="164" fontId="1" fillId="0" borderId="26" xfId="0" applyFont="1" applyFill="1" applyBorder="1" applyAlignment="1">
      <alignment horizontal="center"/>
    </xf>
    <xf numFmtId="164" fontId="1" fillId="0" borderId="23" xfId="0" applyFont="1" applyFill="1" applyBorder="1" applyAlignment="1">
      <alignment horizontal="center"/>
    </xf>
    <xf numFmtId="164" fontId="0" fillId="0" borderId="9" xfId="0" applyFont="1" applyFill="1" applyBorder="1" applyAlignment="1">
      <alignment horizontal="center"/>
    </xf>
    <xf numFmtId="164" fontId="0" fillId="0" borderId="9" xfId="0" applyFont="1" applyFill="1" applyBorder="1" applyAlignment="1">
      <alignment horizontal="left" vertical="center" wrapText="1"/>
    </xf>
    <xf numFmtId="164" fontId="1" fillId="0" borderId="7" xfId="0" applyFont="1" applyFill="1" applyBorder="1" applyAlignment="1">
      <alignment horizontal="center"/>
    </xf>
    <xf numFmtId="164" fontId="1" fillId="3" borderId="6" xfId="0" applyFont="1" applyFill="1" applyBorder="1" applyAlignment="1">
      <alignment horizontal="center"/>
    </xf>
    <xf numFmtId="164" fontId="1" fillId="0" borderId="34" xfId="0" applyFont="1" applyFill="1" applyBorder="1" applyAlignment="1">
      <alignment horizontal="center"/>
    </xf>
    <xf numFmtId="164" fontId="1" fillId="0" borderId="35" xfId="0" applyFont="1" applyFill="1" applyBorder="1" applyAlignment="1">
      <alignment horizontal="center"/>
    </xf>
    <xf numFmtId="164" fontId="1" fillId="0" borderId="36" xfId="0" applyFont="1" applyFill="1" applyBorder="1" applyAlignment="1">
      <alignment horizontal="center"/>
    </xf>
    <xf numFmtId="164" fontId="1" fillId="0" borderId="37" xfId="0" applyFont="1" applyFill="1" applyBorder="1" applyAlignment="1">
      <alignment horizontal="center"/>
    </xf>
    <xf numFmtId="164" fontId="1" fillId="0" borderId="38" xfId="0" applyFont="1" applyFill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1" fillId="0" borderId="39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/>
    </xf>
    <xf numFmtId="164" fontId="0" fillId="4" borderId="40" xfId="0" applyFont="1" applyFill="1" applyBorder="1" applyAlignment="1">
      <alignment/>
    </xf>
    <xf numFmtId="164" fontId="2" fillId="0" borderId="41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 vertical="center" wrapText="1"/>
    </xf>
    <xf numFmtId="164" fontId="0" fillId="0" borderId="0" xfId="0" applyFont="1" applyFill="1" applyAlignment="1">
      <alignment horizontal="center"/>
    </xf>
    <xf numFmtId="164" fontId="0" fillId="5" borderId="4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3" borderId="40" xfId="0" applyFont="1" applyFill="1" applyBorder="1" applyAlignment="1">
      <alignment/>
    </xf>
    <xf numFmtId="164" fontId="2" fillId="0" borderId="41" xfId="0" applyFont="1" applyFill="1" applyBorder="1" applyAlignment="1">
      <alignment horizontal="left"/>
    </xf>
    <xf numFmtId="164" fontId="0" fillId="6" borderId="40" xfId="0" applyFont="1" applyFill="1" applyBorder="1" applyAlignment="1">
      <alignment horizontal="left" vertical="center" wrapText="1"/>
    </xf>
    <xf numFmtId="164" fontId="2" fillId="0" borderId="41" xfId="0" applyFont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7" fillId="0" borderId="0" xfId="0" applyFont="1" applyAlignment="1">
      <alignment horizontal="center"/>
    </xf>
    <xf numFmtId="164" fontId="8" fillId="0" borderId="0" xfId="0" applyFont="1" applyBorder="1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4" fontId="5" fillId="2" borderId="42" xfId="0" applyFont="1" applyFill="1" applyBorder="1" applyAlignment="1">
      <alignment horizontal="center" vertical="center" wrapText="1"/>
    </xf>
    <xf numFmtId="164" fontId="5" fillId="2" borderId="43" xfId="0" applyFont="1" applyFill="1" applyBorder="1" applyAlignment="1">
      <alignment horizontal="center" vertical="center" wrapText="1"/>
    </xf>
    <xf numFmtId="164" fontId="1" fillId="7" borderId="28" xfId="0" applyFont="1" applyFill="1" applyBorder="1" applyAlignment="1">
      <alignment horizontal="center"/>
    </xf>
    <xf numFmtId="164" fontId="0" fillId="0" borderId="28" xfId="0" applyFont="1" applyFill="1" applyBorder="1" applyAlignment="1">
      <alignment horizontal="center" wrapText="1"/>
    </xf>
    <xf numFmtId="164" fontId="1" fillId="0" borderId="31" xfId="0" applyFont="1" applyBorder="1" applyAlignment="1">
      <alignment horizontal="center"/>
    </xf>
    <xf numFmtId="164" fontId="1" fillId="0" borderId="32" xfId="0" applyFont="1" applyFill="1" applyBorder="1" applyAlignment="1">
      <alignment horizontal="center" wrapText="1"/>
    </xf>
    <xf numFmtId="164" fontId="1" fillId="0" borderId="29" xfId="0" applyFont="1" applyBorder="1" applyAlignment="1">
      <alignment horizontal="center"/>
    </xf>
    <xf numFmtId="164" fontId="1" fillId="0" borderId="30" xfId="0" applyFont="1" applyBorder="1" applyAlignment="1">
      <alignment horizontal="center"/>
    </xf>
    <xf numFmtId="164" fontId="1" fillId="0" borderId="32" xfId="0" applyFont="1" applyBorder="1" applyAlignment="1">
      <alignment horizontal="center"/>
    </xf>
    <xf numFmtId="164" fontId="1" fillId="7" borderId="10" xfId="0" applyFont="1" applyFill="1" applyBorder="1" applyAlignment="1">
      <alignment horizontal="center"/>
    </xf>
    <xf numFmtId="164" fontId="0" fillId="0" borderId="10" xfId="0" applyFont="1" applyFill="1" applyBorder="1" applyAlignment="1">
      <alignment horizontal="center" wrapText="1"/>
    </xf>
    <xf numFmtId="164" fontId="1" fillId="0" borderId="26" xfId="0" applyFont="1" applyBorder="1" applyAlignment="1">
      <alignment horizontal="center"/>
    </xf>
    <xf numFmtId="164" fontId="1" fillId="0" borderId="27" xfId="0" applyFont="1" applyFill="1" applyBorder="1" applyAlignment="1">
      <alignment horizontal="center" wrapText="1"/>
    </xf>
    <xf numFmtId="164" fontId="9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9" fillId="0" borderId="26" xfId="0" applyFont="1" applyBorder="1" applyAlignment="1">
      <alignment horizontal="center"/>
    </xf>
    <xf numFmtId="164" fontId="1" fillId="0" borderId="27" xfId="0" applyFont="1" applyBorder="1" applyAlignment="1">
      <alignment horizontal="center"/>
    </xf>
    <xf numFmtId="164" fontId="1" fillId="7" borderId="39" xfId="0" applyFont="1" applyFill="1" applyBorder="1" applyAlignment="1">
      <alignment horizontal="center"/>
    </xf>
    <xf numFmtId="164" fontId="0" fillId="0" borderId="39" xfId="0" applyFont="1" applyFill="1" applyBorder="1" applyAlignment="1">
      <alignment horizontal="center" wrapText="1"/>
    </xf>
    <xf numFmtId="164" fontId="1" fillId="0" borderId="36" xfId="0" applyFont="1" applyBorder="1" applyAlignment="1">
      <alignment horizontal="center"/>
    </xf>
    <xf numFmtId="164" fontId="1" fillId="0" borderId="37" xfId="0" applyFont="1" applyFill="1" applyBorder="1" applyAlignment="1">
      <alignment horizontal="center" wrapText="1"/>
    </xf>
    <xf numFmtId="164" fontId="9" fillId="0" borderId="34" xfId="0" applyFont="1" applyBorder="1" applyAlignment="1">
      <alignment horizontal="center"/>
    </xf>
    <xf numFmtId="164" fontId="1" fillId="0" borderId="35" xfId="0" applyFont="1" applyBorder="1" applyAlignment="1">
      <alignment horizontal="center"/>
    </xf>
    <xf numFmtId="164" fontId="9" fillId="0" borderId="36" xfId="0" applyFont="1" applyBorder="1" applyAlignment="1">
      <alignment horizontal="center"/>
    </xf>
    <xf numFmtId="164" fontId="1" fillId="0" borderId="37" xfId="0" applyFont="1" applyBorder="1" applyAlignment="1">
      <alignment horizontal="center"/>
    </xf>
    <xf numFmtId="164" fontId="0" fillId="7" borderId="40" xfId="0" applyFont="1" applyFill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 wrapText="1"/>
    </xf>
    <xf numFmtId="164" fontId="0" fillId="8" borderId="4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66"/>
  <sheetViews>
    <sheetView tabSelected="1" workbookViewId="0" topLeftCell="A1">
      <selection activeCell="B1" sqref="B1"/>
    </sheetView>
  </sheetViews>
  <sheetFormatPr defaultColWidth="9.140625" defaultRowHeight="12.75" outlineLevelCol="1"/>
  <cols>
    <col min="1" max="1" width="1.1484375" style="1" customWidth="1"/>
    <col min="2" max="2" width="5.8515625" style="2" customWidth="1"/>
    <col min="3" max="3" width="23.28125" style="1" customWidth="1"/>
    <col min="4" max="4" width="23.421875" style="1" customWidth="1" outlineLevel="1"/>
    <col min="5" max="5" width="23.00390625" style="1" customWidth="1" outlineLevel="1"/>
    <col min="6" max="7" width="6.140625" style="3" customWidth="1"/>
    <col min="8" max="10" width="6.140625" style="1" customWidth="1"/>
    <col min="11" max="13" width="6.28125" style="1" customWidth="1"/>
    <col min="14" max="14" width="6.57421875" style="1" customWidth="1"/>
    <col min="15" max="15" width="7.28125" style="1" customWidth="1"/>
    <col min="16" max="16384" width="9.140625" style="1" customWidth="1"/>
  </cols>
  <sheetData>
    <row r="2" spans="2:15" ht="12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2.75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4:5" ht="13.5">
      <c r="D6" s="7"/>
      <c r="E6" s="7"/>
    </row>
    <row r="7" spans="2:15" ht="12.75" customHeight="1">
      <c r="B7" s="8" t="s">
        <v>2</v>
      </c>
      <c r="C7" s="9" t="s">
        <v>3</v>
      </c>
      <c r="D7" s="8" t="s">
        <v>4</v>
      </c>
      <c r="E7" s="8" t="s">
        <v>5</v>
      </c>
      <c r="F7" s="9" t="s">
        <v>6</v>
      </c>
      <c r="G7" s="9"/>
      <c r="H7" s="9" t="s">
        <v>7</v>
      </c>
      <c r="I7" s="9"/>
      <c r="J7" s="9" t="s">
        <v>8</v>
      </c>
      <c r="K7" s="9"/>
      <c r="L7" s="9" t="s">
        <v>9</v>
      </c>
      <c r="M7" s="9"/>
      <c r="N7" s="10" t="s">
        <v>10</v>
      </c>
      <c r="O7" s="10"/>
    </row>
    <row r="8" spans="2:15" ht="14.25" customHeight="1">
      <c r="B8" s="8"/>
      <c r="C8" s="9"/>
      <c r="D8" s="9"/>
      <c r="E8" s="8"/>
      <c r="F8" s="9"/>
      <c r="G8" s="9"/>
      <c r="H8" s="9"/>
      <c r="I8" s="9"/>
      <c r="J8" s="9"/>
      <c r="K8" s="9"/>
      <c r="L8" s="9"/>
      <c r="M8" s="9"/>
      <c r="N8" s="10"/>
      <c r="O8" s="10"/>
    </row>
    <row r="9" spans="2:15" ht="13.5">
      <c r="B9" s="11" t="s">
        <v>11</v>
      </c>
      <c r="C9" s="12"/>
      <c r="D9" s="12"/>
      <c r="E9" s="13"/>
      <c r="F9" s="14" t="s">
        <v>12</v>
      </c>
      <c r="G9" s="15" t="s">
        <v>13</v>
      </c>
      <c r="H9" s="16" t="s">
        <v>12</v>
      </c>
      <c r="I9" s="15" t="s">
        <v>13</v>
      </c>
      <c r="J9" s="16" t="s">
        <v>12</v>
      </c>
      <c r="K9" s="15" t="s">
        <v>13</v>
      </c>
      <c r="L9" s="16" t="s">
        <v>12</v>
      </c>
      <c r="M9" s="17" t="s">
        <v>13</v>
      </c>
      <c r="N9" s="18" t="s">
        <v>12</v>
      </c>
      <c r="O9" s="17" t="s">
        <v>13</v>
      </c>
    </row>
    <row r="10" spans="2:15" s="19" customFormat="1" ht="12.75">
      <c r="B10" s="20">
        <v>102</v>
      </c>
      <c r="C10" s="21" t="s">
        <v>14</v>
      </c>
      <c r="D10" s="22" t="s">
        <v>15</v>
      </c>
      <c r="E10" s="23" t="s">
        <v>16</v>
      </c>
      <c r="F10" s="24">
        <v>1</v>
      </c>
      <c r="G10" s="25">
        <v>10</v>
      </c>
      <c r="H10" s="26"/>
      <c r="I10" s="27"/>
      <c r="J10" s="26"/>
      <c r="K10" s="27"/>
      <c r="L10" s="26"/>
      <c r="M10" s="28"/>
      <c r="N10" s="29">
        <v>1</v>
      </c>
      <c r="O10" s="30">
        <f aca="true" t="shared" si="0" ref="O10:O19">SUM(G10+I10+K10+M10)</f>
        <v>10</v>
      </c>
    </row>
    <row r="11" spans="2:15" s="19" customFormat="1" ht="12.75">
      <c r="B11" s="31">
        <v>103</v>
      </c>
      <c r="C11" s="32" t="s">
        <v>17</v>
      </c>
      <c r="D11" s="33" t="s">
        <v>18</v>
      </c>
      <c r="E11" s="34"/>
      <c r="F11" s="24">
        <v>2</v>
      </c>
      <c r="G11" s="25">
        <v>8</v>
      </c>
      <c r="H11" s="26"/>
      <c r="I11" s="27"/>
      <c r="J11" s="26"/>
      <c r="K11" s="27"/>
      <c r="L11" s="26"/>
      <c r="M11" s="28"/>
      <c r="N11" s="29">
        <v>2</v>
      </c>
      <c r="O11" s="30">
        <f t="shared" si="0"/>
        <v>8</v>
      </c>
    </row>
    <row r="12" spans="2:15" s="19" customFormat="1" ht="12.75">
      <c r="B12" s="31">
        <v>105</v>
      </c>
      <c r="C12" s="32" t="s">
        <v>19</v>
      </c>
      <c r="D12" s="33" t="s">
        <v>18</v>
      </c>
      <c r="E12" s="34"/>
      <c r="F12" s="24">
        <v>3</v>
      </c>
      <c r="G12" s="25">
        <v>6</v>
      </c>
      <c r="H12" s="26"/>
      <c r="I12" s="27"/>
      <c r="J12" s="26"/>
      <c r="K12" s="27"/>
      <c r="L12" s="26"/>
      <c r="M12" s="28"/>
      <c r="N12" s="29">
        <v>3</v>
      </c>
      <c r="O12" s="30">
        <f t="shared" si="0"/>
        <v>6</v>
      </c>
    </row>
    <row r="13" spans="2:15" s="19" customFormat="1" ht="12.75">
      <c r="B13" s="31">
        <v>109</v>
      </c>
      <c r="C13" s="32" t="s">
        <v>20</v>
      </c>
      <c r="D13" s="33" t="s">
        <v>21</v>
      </c>
      <c r="E13" s="34"/>
      <c r="F13" s="24">
        <v>4</v>
      </c>
      <c r="G13" s="25">
        <v>5</v>
      </c>
      <c r="H13" s="26"/>
      <c r="I13" s="27"/>
      <c r="J13" s="26"/>
      <c r="K13" s="27"/>
      <c r="L13" s="26"/>
      <c r="M13" s="28"/>
      <c r="N13" s="29">
        <v>4</v>
      </c>
      <c r="O13" s="30">
        <f t="shared" si="0"/>
        <v>5</v>
      </c>
    </row>
    <row r="14" spans="2:15" s="19" customFormat="1" ht="12.75">
      <c r="B14" s="31">
        <v>111</v>
      </c>
      <c r="C14" s="32" t="s">
        <v>22</v>
      </c>
      <c r="D14" s="33" t="s">
        <v>23</v>
      </c>
      <c r="E14" s="34"/>
      <c r="F14" s="24">
        <v>5</v>
      </c>
      <c r="G14" s="25">
        <v>4</v>
      </c>
      <c r="H14" s="26"/>
      <c r="I14" s="27"/>
      <c r="J14" s="26"/>
      <c r="K14" s="27"/>
      <c r="L14" s="26"/>
      <c r="M14" s="28"/>
      <c r="N14" s="29">
        <v>5</v>
      </c>
      <c r="O14" s="30">
        <f t="shared" si="0"/>
        <v>4</v>
      </c>
    </row>
    <row r="15" spans="2:15" s="19" customFormat="1" ht="12.75">
      <c r="B15" s="31">
        <v>104</v>
      </c>
      <c r="C15" s="32" t="s">
        <v>24</v>
      </c>
      <c r="D15" s="33" t="s">
        <v>18</v>
      </c>
      <c r="E15" s="34"/>
      <c r="F15" s="24">
        <v>6</v>
      </c>
      <c r="G15" s="25">
        <v>3</v>
      </c>
      <c r="H15" s="26"/>
      <c r="I15" s="27"/>
      <c r="J15" s="26"/>
      <c r="K15" s="27"/>
      <c r="L15" s="26"/>
      <c r="M15" s="28"/>
      <c r="N15" s="29">
        <v>6</v>
      </c>
      <c r="O15" s="30">
        <f t="shared" si="0"/>
        <v>3</v>
      </c>
    </row>
    <row r="16" spans="2:15" s="19" customFormat="1" ht="12.75">
      <c r="B16" s="31">
        <v>107</v>
      </c>
      <c r="C16" s="32" t="s">
        <v>25</v>
      </c>
      <c r="D16" s="33" t="s">
        <v>15</v>
      </c>
      <c r="E16" s="34"/>
      <c r="F16" s="24">
        <v>7</v>
      </c>
      <c r="G16" s="25">
        <v>2</v>
      </c>
      <c r="H16" s="26"/>
      <c r="I16" s="27"/>
      <c r="J16" s="26"/>
      <c r="K16" s="27"/>
      <c r="L16" s="26"/>
      <c r="M16" s="28"/>
      <c r="N16" s="29">
        <v>7</v>
      </c>
      <c r="O16" s="30">
        <f t="shared" si="0"/>
        <v>2</v>
      </c>
    </row>
    <row r="17" spans="2:15" s="19" customFormat="1" ht="12.75">
      <c r="B17" s="31">
        <v>108</v>
      </c>
      <c r="C17" s="32" t="s">
        <v>26</v>
      </c>
      <c r="D17" s="33" t="s">
        <v>18</v>
      </c>
      <c r="E17" s="34"/>
      <c r="F17" s="24">
        <v>8</v>
      </c>
      <c r="G17" s="25">
        <v>1</v>
      </c>
      <c r="H17" s="26"/>
      <c r="I17" s="27"/>
      <c r="J17" s="26"/>
      <c r="K17" s="27"/>
      <c r="L17" s="26"/>
      <c r="M17" s="28"/>
      <c r="N17" s="29">
        <v>8</v>
      </c>
      <c r="O17" s="30">
        <f t="shared" si="0"/>
        <v>1</v>
      </c>
    </row>
    <row r="18" spans="2:15" s="19" customFormat="1" ht="12.75">
      <c r="B18" s="31">
        <v>106</v>
      </c>
      <c r="C18" s="32" t="s">
        <v>27</v>
      </c>
      <c r="D18" s="33" t="s">
        <v>28</v>
      </c>
      <c r="E18" s="34"/>
      <c r="F18" s="24">
        <v>9</v>
      </c>
      <c r="G18" s="25">
        <v>0</v>
      </c>
      <c r="H18" s="26"/>
      <c r="I18" s="27"/>
      <c r="J18" s="26"/>
      <c r="K18" s="27"/>
      <c r="L18" s="26"/>
      <c r="M18" s="28"/>
      <c r="N18" s="29">
        <v>9</v>
      </c>
      <c r="O18" s="30">
        <f t="shared" si="0"/>
        <v>0</v>
      </c>
    </row>
    <row r="19" spans="2:15" s="19" customFormat="1" ht="13.5">
      <c r="B19" s="31">
        <v>110</v>
      </c>
      <c r="C19" s="32" t="s">
        <v>29</v>
      </c>
      <c r="D19" s="33" t="s">
        <v>28</v>
      </c>
      <c r="E19" s="34"/>
      <c r="F19" s="24">
        <v>10</v>
      </c>
      <c r="G19" s="25">
        <v>0</v>
      </c>
      <c r="H19" s="26"/>
      <c r="I19" s="27"/>
      <c r="J19" s="26"/>
      <c r="K19" s="27"/>
      <c r="L19" s="26"/>
      <c r="M19" s="28"/>
      <c r="N19" s="29">
        <v>10</v>
      </c>
      <c r="O19" s="30">
        <f t="shared" si="0"/>
        <v>0</v>
      </c>
    </row>
    <row r="20" spans="2:15" ht="13.5">
      <c r="B20" s="11" t="s">
        <v>30</v>
      </c>
      <c r="C20" s="12"/>
      <c r="D20" s="12"/>
      <c r="E20" s="13"/>
      <c r="F20" s="35" t="s">
        <v>12</v>
      </c>
      <c r="G20" s="36" t="s">
        <v>13</v>
      </c>
      <c r="H20" s="37" t="s">
        <v>12</v>
      </c>
      <c r="I20" s="36" t="s">
        <v>13</v>
      </c>
      <c r="J20" s="37" t="s">
        <v>12</v>
      </c>
      <c r="K20" s="36" t="s">
        <v>13</v>
      </c>
      <c r="L20" s="37" t="s">
        <v>12</v>
      </c>
      <c r="M20" s="38" t="s">
        <v>13</v>
      </c>
      <c r="N20" s="39" t="s">
        <v>12</v>
      </c>
      <c r="O20" s="38" t="s">
        <v>13</v>
      </c>
    </row>
    <row r="21" spans="2:15" s="19" customFormat="1" ht="12.75">
      <c r="B21" s="40">
        <v>201</v>
      </c>
      <c r="C21" s="41" t="s">
        <v>31</v>
      </c>
      <c r="D21" s="41" t="s">
        <v>15</v>
      </c>
      <c r="E21" s="42" t="s">
        <v>16</v>
      </c>
      <c r="F21" s="43">
        <v>1</v>
      </c>
      <c r="G21" s="44">
        <v>10</v>
      </c>
      <c r="H21" s="26"/>
      <c r="I21" s="27"/>
      <c r="J21" s="26"/>
      <c r="K21" s="45"/>
      <c r="L21" s="26"/>
      <c r="M21" s="28"/>
      <c r="N21" s="46">
        <v>1</v>
      </c>
      <c r="O21" s="30">
        <f aca="true" t="shared" si="1" ref="O21:O33">SUM(G21+I21+K21+M21)</f>
        <v>10</v>
      </c>
    </row>
    <row r="22" spans="2:15" s="19" customFormat="1" ht="12.75">
      <c r="B22" s="40">
        <v>207</v>
      </c>
      <c r="C22" s="41" t="s">
        <v>32</v>
      </c>
      <c r="D22" s="41" t="s">
        <v>18</v>
      </c>
      <c r="E22" s="42"/>
      <c r="F22" s="43">
        <v>2</v>
      </c>
      <c r="G22" s="44">
        <v>8</v>
      </c>
      <c r="H22" s="26"/>
      <c r="I22" s="27"/>
      <c r="J22" s="26"/>
      <c r="K22" s="45"/>
      <c r="L22" s="26"/>
      <c r="M22" s="28"/>
      <c r="N22" s="46">
        <v>2</v>
      </c>
      <c r="O22" s="30">
        <f t="shared" si="1"/>
        <v>8</v>
      </c>
    </row>
    <row r="23" spans="2:15" s="19" customFormat="1" ht="12.75">
      <c r="B23" s="40">
        <v>213</v>
      </c>
      <c r="C23" s="41" t="s">
        <v>33</v>
      </c>
      <c r="D23" s="41" t="s">
        <v>34</v>
      </c>
      <c r="E23" s="42"/>
      <c r="F23" s="43">
        <v>3</v>
      </c>
      <c r="G23" s="44">
        <v>6</v>
      </c>
      <c r="H23" s="26"/>
      <c r="I23" s="27"/>
      <c r="J23" s="26"/>
      <c r="K23" s="45"/>
      <c r="L23" s="26"/>
      <c r="M23" s="28"/>
      <c r="N23" s="46">
        <v>3</v>
      </c>
      <c r="O23" s="30">
        <f t="shared" si="1"/>
        <v>6</v>
      </c>
    </row>
    <row r="24" spans="2:15" s="19" customFormat="1" ht="12.75">
      <c r="B24" s="40">
        <v>209</v>
      </c>
      <c r="C24" s="41" t="s">
        <v>35</v>
      </c>
      <c r="D24" s="41" t="s">
        <v>23</v>
      </c>
      <c r="E24" s="42"/>
      <c r="F24" s="43">
        <v>4</v>
      </c>
      <c r="G24" s="44">
        <v>5</v>
      </c>
      <c r="H24" s="26"/>
      <c r="I24" s="27"/>
      <c r="J24" s="26"/>
      <c r="K24" s="45"/>
      <c r="L24" s="26"/>
      <c r="M24" s="28"/>
      <c r="N24" s="46">
        <v>4</v>
      </c>
      <c r="O24" s="30">
        <f t="shared" si="1"/>
        <v>5</v>
      </c>
    </row>
    <row r="25" spans="2:15" s="19" customFormat="1" ht="12.75">
      <c r="B25" s="40">
        <v>212</v>
      </c>
      <c r="C25" s="41" t="s">
        <v>36</v>
      </c>
      <c r="D25" s="41" t="s">
        <v>37</v>
      </c>
      <c r="E25" s="42"/>
      <c r="F25" s="43">
        <v>5</v>
      </c>
      <c r="G25" s="44">
        <v>4</v>
      </c>
      <c r="H25" s="26"/>
      <c r="I25" s="27"/>
      <c r="J25" s="26"/>
      <c r="K25" s="45"/>
      <c r="L25" s="26"/>
      <c r="M25" s="28"/>
      <c r="N25" s="46">
        <v>5</v>
      </c>
      <c r="O25" s="30">
        <f t="shared" si="1"/>
        <v>4</v>
      </c>
    </row>
    <row r="26" spans="2:15" s="19" customFormat="1" ht="12.75">
      <c r="B26" s="40">
        <v>204</v>
      </c>
      <c r="C26" s="41" t="s">
        <v>38</v>
      </c>
      <c r="D26" s="41" t="s">
        <v>39</v>
      </c>
      <c r="E26" s="42" t="s">
        <v>40</v>
      </c>
      <c r="F26" s="43">
        <v>6</v>
      </c>
      <c r="G26" s="44">
        <v>3</v>
      </c>
      <c r="H26" s="26"/>
      <c r="I26" s="27"/>
      <c r="J26" s="26"/>
      <c r="K26" s="45"/>
      <c r="L26" s="26"/>
      <c r="M26" s="28"/>
      <c r="N26" s="46">
        <v>6</v>
      </c>
      <c r="O26" s="30">
        <f t="shared" si="1"/>
        <v>3</v>
      </c>
    </row>
    <row r="27" spans="2:15" s="19" customFormat="1" ht="12.75">
      <c r="B27" s="40">
        <v>210</v>
      </c>
      <c r="C27" s="41" t="s">
        <v>41</v>
      </c>
      <c r="D27" s="41" t="s">
        <v>42</v>
      </c>
      <c r="E27" s="42"/>
      <c r="F27" s="43">
        <v>7</v>
      </c>
      <c r="G27" s="44">
        <v>2</v>
      </c>
      <c r="H27" s="26"/>
      <c r="I27" s="27"/>
      <c r="J27" s="26"/>
      <c r="K27" s="45"/>
      <c r="L27" s="26"/>
      <c r="M27" s="28"/>
      <c r="N27" s="46">
        <v>7</v>
      </c>
      <c r="O27" s="30">
        <f t="shared" si="1"/>
        <v>2</v>
      </c>
    </row>
    <row r="28" spans="2:15" s="19" customFormat="1" ht="12.75">
      <c r="B28" s="40">
        <v>205</v>
      </c>
      <c r="C28" s="41" t="s">
        <v>43</v>
      </c>
      <c r="D28" s="41" t="s">
        <v>15</v>
      </c>
      <c r="E28" s="42" t="s">
        <v>16</v>
      </c>
      <c r="F28" s="43">
        <v>8</v>
      </c>
      <c r="G28" s="44">
        <v>1</v>
      </c>
      <c r="H28" s="26"/>
      <c r="I28" s="27"/>
      <c r="J28" s="26"/>
      <c r="K28" s="45"/>
      <c r="L28" s="26"/>
      <c r="M28" s="28"/>
      <c r="N28" s="46">
        <v>8</v>
      </c>
      <c r="O28" s="30">
        <f t="shared" si="1"/>
        <v>1</v>
      </c>
    </row>
    <row r="29" spans="2:15" s="19" customFormat="1" ht="12.75">
      <c r="B29" s="40">
        <v>214</v>
      </c>
      <c r="C29" s="41" t="s">
        <v>44</v>
      </c>
      <c r="D29" s="41" t="s">
        <v>45</v>
      </c>
      <c r="E29" s="42"/>
      <c r="F29" s="43">
        <v>9</v>
      </c>
      <c r="G29" s="44">
        <v>0</v>
      </c>
      <c r="H29" s="26"/>
      <c r="I29" s="27"/>
      <c r="J29" s="26"/>
      <c r="K29" s="45"/>
      <c r="L29" s="26"/>
      <c r="M29" s="28"/>
      <c r="N29" s="46">
        <v>9</v>
      </c>
      <c r="O29" s="30">
        <f t="shared" si="1"/>
        <v>0</v>
      </c>
    </row>
    <row r="30" spans="2:15" s="19" customFormat="1" ht="12.75">
      <c r="B30" s="40">
        <v>206</v>
      </c>
      <c r="C30" s="41" t="s">
        <v>46</v>
      </c>
      <c r="D30" s="41" t="s">
        <v>47</v>
      </c>
      <c r="E30" s="42"/>
      <c r="F30" s="43">
        <v>10</v>
      </c>
      <c r="G30" s="44">
        <v>0</v>
      </c>
      <c r="H30" s="26"/>
      <c r="I30" s="27"/>
      <c r="J30" s="26"/>
      <c r="K30" s="45"/>
      <c r="L30" s="26"/>
      <c r="M30" s="28"/>
      <c r="N30" s="46">
        <v>10</v>
      </c>
      <c r="O30" s="30">
        <f t="shared" si="1"/>
        <v>0</v>
      </c>
    </row>
    <row r="31" spans="2:15" s="19" customFormat="1" ht="12.75">
      <c r="B31" s="40">
        <v>208</v>
      </c>
      <c r="C31" s="41" t="s">
        <v>48</v>
      </c>
      <c r="D31" s="41" t="s">
        <v>18</v>
      </c>
      <c r="E31" s="42"/>
      <c r="F31" s="43">
        <v>11</v>
      </c>
      <c r="G31" s="44">
        <v>0</v>
      </c>
      <c r="H31" s="26"/>
      <c r="I31" s="27"/>
      <c r="J31" s="26"/>
      <c r="K31" s="45"/>
      <c r="L31" s="26"/>
      <c r="M31" s="28"/>
      <c r="N31" s="46">
        <v>11</v>
      </c>
      <c r="O31" s="30">
        <f t="shared" si="1"/>
        <v>0</v>
      </c>
    </row>
    <row r="32" spans="2:15" s="19" customFormat="1" ht="12.75">
      <c r="B32" s="40">
        <v>202</v>
      </c>
      <c r="C32" s="41" t="s">
        <v>49</v>
      </c>
      <c r="D32" s="41" t="s">
        <v>50</v>
      </c>
      <c r="E32" s="42" t="s">
        <v>51</v>
      </c>
      <c r="F32" s="43">
        <v>12</v>
      </c>
      <c r="G32" s="47">
        <v>0</v>
      </c>
      <c r="H32" s="26"/>
      <c r="I32" s="27"/>
      <c r="J32" s="26"/>
      <c r="K32" s="45"/>
      <c r="L32" s="26"/>
      <c r="M32" s="28"/>
      <c r="N32" s="46">
        <v>12</v>
      </c>
      <c r="O32" s="30">
        <f t="shared" si="1"/>
        <v>0</v>
      </c>
    </row>
    <row r="33" spans="2:15" s="19" customFormat="1" ht="13.5">
      <c r="B33" s="40">
        <v>203</v>
      </c>
      <c r="C33" s="41" t="s">
        <v>52</v>
      </c>
      <c r="D33" s="41" t="s">
        <v>53</v>
      </c>
      <c r="E33" s="42"/>
      <c r="F33" s="43">
        <v>13</v>
      </c>
      <c r="G33" s="47">
        <v>0</v>
      </c>
      <c r="H33" s="26"/>
      <c r="I33" s="27"/>
      <c r="J33" s="26"/>
      <c r="K33" s="45"/>
      <c r="L33" s="26"/>
      <c r="M33" s="28"/>
      <c r="N33" s="46">
        <v>13</v>
      </c>
      <c r="O33" s="30">
        <f t="shared" si="1"/>
        <v>0</v>
      </c>
    </row>
    <row r="34" spans="2:15" s="19" customFormat="1" ht="13.5">
      <c r="B34" s="11" t="s">
        <v>54</v>
      </c>
      <c r="C34" s="12"/>
      <c r="D34" s="12"/>
      <c r="E34" s="13"/>
      <c r="F34" s="35" t="s">
        <v>12</v>
      </c>
      <c r="G34" s="36" t="s">
        <v>13</v>
      </c>
      <c r="H34" s="37" t="s">
        <v>12</v>
      </c>
      <c r="I34" s="36" t="s">
        <v>13</v>
      </c>
      <c r="J34" s="37" t="s">
        <v>12</v>
      </c>
      <c r="K34" s="36" t="s">
        <v>13</v>
      </c>
      <c r="L34" s="37" t="s">
        <v>12</v>
      </c>
      <c r="M34" s="38" t="s">
        <v>13</v>
      </c>
      <c r="N34" s="39" t="s">
        <v>12</v>
      </c>
      <c r="O34" s="39" t="s">
        <v>13</v>
      </c>
    </row>
    <row r="35" spans="2:15" s="19" customFormat="1" ht="12.75">
      <c r="B35" s="31">
        <v>301</v>
      </c>
      <c r="C35" s="41" t="s">
        <v>55</v>
      </c>
      <c r="D35" s="41" t="s">
        <v>56</v>
      </c>
      <c r="E35" s="41" t="s">
        <v>40</v>
      </c>
      <c r="F35" s="48">
        <v>1</v>
      </c>
      <c r="G35" s="25">
        <v>10</v>
      </c>
      <c r="H35" s="49"/>
      <c r="I35" s="50"/>
      <c r="J35" s="49"/>
      <c r="K35" s="51"/>
      <c r="L35" s="49"/>
      <c r="M35" s="52"/>
      <c r="N35" s="46">
        <v>1</v>
      </c>
      <c r="O35" s="30">
        <f>SUM(G35+I35+K35+M35)</f>
        <v>10</v>
      </c>
    </row>
    <row r="36" spans="2:15" s="19" customFormat="1" ht="13.5">
      <c r="B36" s="31">
        <v>302</v>
      </c>
      <c r="C36" s="41" t="s">
        <v>57</v>
      </c>
      <c r="D36" s="41" t="s">
        <v>58</v>
      </c>
      <c r="E36" s="41" t="s">
        <v>16</v>
      </c>
      <c r="F36" s="48">
        <v>2</v>
      </c>
      <c r="G36" s="25">
        <v>8</v>
      </c>
      <c r="H36" s="49"/>
      <c r="I36" s="50"/>
      <c r="J36" s="49"/>
      <c r="K36" s="51"/>
      <c r="L36" s="49"/>
      <c r="M36" s="52"/>
      <c r="N36" s="46">
        <v>2</v>
      </c>
      <c r="O36" s="30">
        <f>SUM(G36+I36+K36+M36)</f>
        <v>8</v>
      </c>
    </row>
    <row r="37" spans="2:15" s="19" customFormat="1" ht="13.5">
      <c r="B37" s="11" t="s">
        <v>59</v>
      </c>
      <c r="C37" s="12"/>
      <c r="D37" s="12"/>
      <c r="E37" s="13"/>
      <c r="F37" s="35" t="s">
        <v>12</v>
      </c>
      <c r="G37" s="36" t="s">
        <v>13</v>
      </c>
      <c r="H37" s="37" t="s">
        <v>12</v>
      </c>
      <c r="I37" s="36" t="s">
        <v>13</v>
      </c>
      <c r="J37" s="37" t="s">
        <v>12</v>
      </c>
      <c r="K37" s="36" t="s">
        <v>13</v>
      </c>
      <c r="L37" s="37" t="s">
        <v>12</v>
      </c>
      <c r="M37" s="38" t="s">
        <v>13</v>
      </c>
      <c r="N37" s="53" t="s">
        <v>12</v>
      </c>
      <c r="O37" s="39" t="s">
        <v>13</v>
      </c>
    </row>
    <row r="38" spans="2:15" s="19" customFormat="1" ht="12.75">
      <c r="B38" s="54">
        <v>406</v>
      </c>
      <c r="C38" s="41" t="s">
        <v>60</v>
      </c>
      <c r="D38" s="41" t="s">
        <v>61</v>
      </c>
      <c r="E38" s="41"/>
      <c r="F38" s="24">
        <v>1</v>
      </c>
      <c r="G38" s="25">
        <v>10</v>
      </c>
      <c r="H38" s="26"/>
      <c r="I38" s="27"/>
      <c r="J38" s="26"/>
      <c r="K38" s="27"/>
      <c r="L38" s="26"/>
      <c r="M38" s="28"/>
      <c r="N38" s="46">
        <v>1</v>
      </c>
      <c r="O38" s="30">
        <f aca="true" t="shared" si="2" ref="O38:O46">SUM(G38+I38+K38+M38)</f>
        <v>10</v>
      </c>
    </row>
    <row r="39" spans="2:15" s="19" customFormat="1" ht="12.75">
      <c r="B39" s="54">
        <v>404</v>
      </c>
      <c r="C39" s="41" t="s">
        <v>62</v>
      </c>
      <c r="D39" s="41" t="s">
        <v>63</v>
      </c>
      <c r="E39" s="41"/>
      <c r="F39" s="24">
        <v>2</v>
      </c>
      <c r="G39" s="25">
        <v>8</v>
      </c>
      <c r="H39" s="26"/>
      <c r="I39" s="27"/>
      <c r="J39" s="26"/>
      <c r="K39" s="27"/>
      <c r="L39" s="26"/>
      <c r="M39" s="28"/>
      <c r="N39" s="46">
        <v>2</v>
      </c>
      <c r="O39" s="30">
        <f t="shared" si="2"/>
        <v>8</v>
      </c>
    </row>
    <row r="40" spans="2:15" s="19" customFormat="1" ht="12.75">
      <c r="B40" s="54">
        <v>413</v>
      </c>
      <c r="C40" s="41" t="s">
        <v>64</v>
      </c>
      <c r="D40" s="41" t="s">
        <v>65</v>
      </c>
      <c r="E40" s="41"/>
      <c r="F40" s="24">
        <v>3</v>
      </c>
      <c r="G40" s="25">
        <v>6</v>
      </c>
      <c r="H40" s="26"/>
      <c r="I40" s="27"/>
      <c r="J40" s="26"/>
      <c r="K40" s="27"/>
      <c r="L40" s="26"/>
      <c r="M40" s="28"/>
      <c r="N40" s="46">
        <v>3</v>
      </c>
      <c r="O40" s="30">
        <f t="shared" si="2"/>
        <v>6</v>
      </c>
    </row>
    <row r="41" spans="2:15" s="19" customFormat="1" ht="12.75">
      <c r="B41" s="54">
        <v>410</v>
      </c>
      <c r="C41" s="41" t="s">
        <v>66</v>
      </c>
      <c r="D41" s="41" t="s">
        <v>67</v>
      </c>
      <c r="E41" s="41"/>
      <c r="F41" s="24">
        <v>4</v>
      </c>
      <c r="G41" s="25">
        <v>5</v>
      </c>
      <c r="H41" s="26"/>
      <c r="I41" s="27"/>
      <c r="J41" s="26"/>
      <c r="K41" s="27"/>
      <c r="L41" s="26"/>
      <c r="M41" s="28"/>
      <c r="N41" s="46">
        <v>4</v>
      </c>
      <c r="O41" s="30">
        <f t="shared" si="2"/>
        <v>5</v>
      </c>
    </row>
    <row r="42" spans="2:15" s="19" customFormat="1" ht="12.75">
      <c r="B42" s="54">
        <v>407</v>
      </c>
      <c r="C42" s="41" t="s">
        <v>68</v>
      </c>
      <c r="D42" s="41" t="s">
        <v>69</v>
      </c>
      <c r="E42" s="41"/>
      <c r="F42" s="24">
        <v>5</v>
      </c>
      <c r="G42" s="25">
        <v>4</v>
      </c>
      <c r="H42" s="26"/>
      <c r="I42" s="27"/>
      <c r="J42" s="26"/>
      <c r="K42" s="27"/>
      <c r="L42" s="26"/>
      <c r="M42" s="28"/>
      <c r="N42" s="46">
        <v>5</v>
      </c>
      <c r="O42" s="30">
        <f t="shared" si="2"/>
        <v>4</v>
      </c>
    </row>
    <row r="43" spans="2:15" s="19" customFormat="1" ht="12.75">
      <c r="B43" s="54">
        <v>403</v>
      </c>
      <c r="C43" s="41" t="s">
        <v>70</v>
      </c>
      <c r="D43" s="41" t="s">
        <v>50</v>
      </c>
      <c r="E43" s="41" t="s">
        <v>51</v>
      </c>
      <c r="F43" s="24">
        <v>6</v>
      </c>
      <c r="G43" s="55">
        <v>0</v>
      </c>
      <c r="H43" s="26"/>
      <c r="I43" s="27"/>
      <c r="J43" s="26"/>
      <c r="K43" s="27"/>
      <c r="L43" s="26"/>
      <c r="M43" s="28"/>
      <c r="N43" s="46">
        <v>6</v>
      </c>
      <c r="O43" s="30">
        <f t="shared" si="2"/>
        <v>0</v>
      </c>
    </row>
    <row r="44" spans="2:15" s="19" customFormat="1" ht="12.75">
      <c r="B44" s="54">
        <v>405</v>
      </c>
      <c r="C44" s="41" t="s">
        <v>71</v>
      </c>
      <c r="D44" s="41" t="s">
        <v>37</v>
      </c>
      <c r="E44" s="41"/>
      <c r="F44" s="24">
        <v>7</v>
      </c>
      <c r="G44" s="55">
        <v>0</v>
      </c>
      <c r="H44" s="26"/>
      <c r="I44" s="27"/>
      <c r="J44" s="26"/>
      <c r="K44" s="27"/>
      <c r="L44" s="26"/>
      <c r="M44" s="28"/>
      <c r="N44" s="46">
        <v>7</v>
      </c>
      <c r="O44" s="30">
        <f t="shared" si="2"/>
        <v>0</v>
      </c>
    </row>
    <row r="45" spans="2:15" s="19" customFormat="1" ht="12.75">
      <c r="B45" s="54">
        <v>411</v>
      </c>
      <c r="C45" s="41" t="s">
        <v>72</v>
      </c>
      <c r="D45" s="41" t="s">
        <v>73</v>
      </c>
      <c r="E45" s="41"/>
      <c r="F45" s="24">
        <v>8</v>
      </c>
      <c r="G45" s="55">
        <v>0</v>
      </c>
      <c r="H45" s="26"/>
      <c r="I45" s="27"/>
      <c r="J45" s="26"/>
      <c r="K45" s="27"/>
      <c r="L45" s="26"/>
      <c r="M45" s="28"/>
      <c r="N45" s="46">
        <v>8</v>
      </c>
      <c r="O45" s="30">
        <f t="shared" si="2"/>
        <v>0</v>
      </c>
    </row>
    <row r="46" spans="2:15" s="19" customFormat="1" ht="13.5">
      <c r="B46" s="54">
        <v>412</v>
      </c>
      <c r="C46" s="41" t="s">
        <v>74</v>
      </c>
      <c r="D46" s="41" t="s">
        <v>18</v>
      </c>
      <c r="E46" s="41"/>
      <c r="F46" s="24">
        <v>9</v>
      </c>
      <c r="G46" s="55">
        <v>0</v>
      </c>
      <c r="H46" s="26"/>
      <c r="I46" s="27"/>
      <c r="J46" s="26"/>
      <c r="K46" s="27"/>
      <c r="L46" s="26"/>
      <c r="M46" s="28"/>
      <c r="N46" s="46">
        <v>9</v>
      </c>
      <c r="O46" s="30">
        <f t="shared" si="2"/>
        <v>0</v>
      </c>
    </row>
    <row r="47" spans="2:15" s="19" customFormat="1" ht="13.5">
      <c r="B47" s="11" t="s">
        <v>75</v>
      </c>
      <c r="C47" s="12"/>
      <c r="D47" s="12"/>
      <c r="E47" s="13"/>
      <c r="F47" s="37" t="s">
        <v>12</v>
      </c>
      <c r="G47" s="36" t="s">
        <v>13</v>
      </c>
      <c r="H47" s="37" t="s">
        <v>12</v>
      </c>
      <c r="I47" s="36" t="s">
        <v>13</v>
      </c>
      <c r="J47" s="37" t="s">
        <v>12</v>
      </c>
      <c r="K47" s="36" t="s">
        <v>13</v>
      </c>
      <c r="L47" s="37" t="s">
        <v>12</v>
      </c>
      <c r="M47" s="38" t="s">
        <v>13</v>
      </c>
      <c r="N47" s="53" t="s">
        <v>12</v>
      </c>
      <c r="O47" s="39" t="s">
        <v>13</v>
      </c>
    </row>
    <row r="48" spans="2:15" s="19" customFormat="1" ht="12.75">
      <c r="B48" s="56">
        <v>502</v>
      </c>
      <c r="C48" s="57" t="s">
        <v>76</v>
      </c>
      <c r="D48" s="57" t="s">
        <v>77</v>
      </c>
      <c r="E48" s="57"/>
      <c r="F48" s="58">
        <v>1</v>
      </c>
      <c r="G48" s="59">
        <v>10</v>
      </c>
      <c r="H48" s="58"/>
      <c r="I48" s="59"/>
      <c r="J48" s="60"/>
      <c r="K48" s="61"/>
      <c r="L48" s="58"/>
      <c r="M48" s="62"/>
      <c r="N48" s="63">
        <v>1</v>
      </c>
      <c r="O48" s="30">
        <f>SUM(G48+I48+K48+M48)</f>
        <v>10</v>
      </c>
    </row>
    <row r="49" spans="2:15" s="19" customFormat="1" ht="12.75">
      <c r="B49" s="54">
        <v>506</v>
      </c>
      <c r="C49" s="41" t="s">
        <v>78</v>
      </c>
      <c r="D49" s="41" t="s">
        <v>37</v>
      </c>
      <c r="E49" s="41"/>
      <c r="F49" s="26">
        <v>2</v>
      </c>
      <c r="G49" s="27">
        <v>8</v>
      </c>
      <c r="H49" s="49"/>
      <c r="I49" s="50"/>
      <c r="J49" s="64"/>
      <c r="K49" s="51"/>
      <c r="L49" s="49"/>
      <c r="M49" s="52"/>
      <c r="N49" s="65">
        <v>2</v>
      </c>
      <c r="O49" s="30">
        <f>SUM(G49+I49+K49+M49)</f>
        <v>8</v>
      </c>
    </row>
    <row r="50" spans="2:15" s="19" customFormat="1" ht="12.75">
      <c r="B50" s="54">
        <v>503</v>
      </c>
      <c r="C50" s="41" t="s">
        <v>79</v>
      </c>
      <c r="D50" s="41" t="s">
        <v>80</v>
      </c>
      <c r="E50" s="41" t="s">
        <v>40</v>
      </c>
      <c r="F50" s="26">
        <v>3</v>
      </c>
      <c r="G50" s="27">
        <v>6</v>
      </c>
      <c r="H50" s="49"/>
      <c r="I50" s="50"/>
      <c r="J50" s="64"/>
      <c r="K50" s="51"/>
      <c r="L50" s="49"/>
      <c r="M50" s="52"/>
      <c r="N50" s="65">
        <v>3</v>
      </c>
      <c r="O50" s="30">
        <f>SUM(G50+I50+K50+M50)</f>
        <v>6</v>
      </c>
    </row>
    <row r="51" spans="2:15" s="19" customFormat="1" ht="12.75">
      <c r="B51" s="54">
        <v>501</v>
      </c>
      <c r="C51" s="41" t="s">
        <v>81</v>
      </c>
      <c r="D51" s="41" t="s">
        <v>23</v>
      </c>
      <c r="E51" s="41"/>
      <c r="F51" s="26">
        <v>4</v>
      </c>
      <c r="G51" s="27">
        <v>5</v>
      </c>
      <c r="H51" s="49"/>
      <c r="I51" s="50"/>
      <c r="J51" s="64"/>
      <c r="K51" s="51"/>
      <c r="L51" s="49"/>
      <c r="M51" s="52"/>
      <c r="N51" s="65">
        <v>4</v>
      </c>
      <c r="O51" s="30">
        <f>SUM(G51+I51+K51+M51)</f>
        <v>5</v>
      </c>
    </row>
    <row r="52" spans="2:15" s="19" customFormat="1" ht="13.5">
      <c r="B52" s="66">
        <v>505</v>
      </c>
      <c r="C52" s="67" t="s">
        <v>82</v>
      </c>
      <c r="D52" s="67" t="s">
        <v>83</v>
      </c>
      <c r="E52" s="67"/>
      <c r="F52" s="68">
        <v>5</v>
      </c>
      <c r="G52" s="69">
        <v>0</v>
      </c>
      <c r="H52" s="70"/>
      <c r="I52" s="71"/>
      <c r="J52" s="72"/>
      <c r="K52" s="73"/>
      <c r="L52" s="70"/>
      <c r="M52" s="74"/>
      <c r="N52" s="75">
        <v>5</v>
      </c>
      <c r="O52" s="76">
        <f>SUM(G52+I52+K52+M52)</f>
        <v>0</v>
      </c>
    </row>
    <row r="53" spans="2:15" s="19" customFormat="1" ht="12.75" customHeight="1">
      <c r="B53" s="77"/>
      <c r="C53" s="78"/>
      <c r="D53" s="78"/>
      <c r="E53" s="78"/>
      <c r="F53" s="79"/>
      <c r="G53" s="79"/>
      <c r="H53" s="80"/>
      <c r="I53" s="80"/>
      <c r="J53" s="80"/>
      <c r="K53" s="80"/>
      <c r="L53" s="80"/>
      <c r="M53" s="80"/>
      <c r="N53" s="80"/>
      <c r="O53" s="80"/>
    </row>
    <row r="54" spans="2:15" s="19" customFormat="1" ht="12.75" customHeight="1">
      <c r="B54" s="77"/>
      <c r="C54" s="81"/>
      <c r="D54" s="81"/>
      <c r="E54" s="81"/>
      <c r="F54" s="82"/>
      <c r="G54" s="82"/>
      <c r="H54" s="80"/>
      <c r="I54" s="80"/>
      <c r="J54" s="80"/>
      <c r="K54" s="80"/>
      <c r="L54" s="80"/>
      <c r="M54" s="80"/>
      <c r="N54" s="83"/>
      <c r="O54" s="83"/>
    </row>
    <row r="55" spans="3:15" ht="12.75">
      <c r="C55" s="84"/>
      <c r="D55" s="85" t="s">
        <v>84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</row>
    <row r="56" spans="4:15" ht="12.75">
      <c r="D56" s="86" t="s">
        <v>85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 s="19" customFormat="1" ht="12.75" customHeight="1">
      <c r="B57" s="77"/>
      <c r="C57" s="78"/>
      <c r="D57" s="87" t="s">
        <v>86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9" spans="2:15" ht="12.75">
      <c r="B59" s="88"/>
      <c r="C59" s="89"/>
      <c r="D59" s="85" t="s">
        <v>87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</row>
    <row r="60" spans="2:15" ht="12.75" customHeight="1">
      <c r="B60" s="88"/>
      <c r="C60" s="90"/>
      <c r="D60" s="87" t="s">
        <v>88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2" spans="2:15" ht="12.75">
      <c r="B62" s="88"/>
      <c r="C62" s="91"/>
      <c r="D62" s="92" t="s">
        <v>89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</row>
    <row r="63" spans="2:15" s="19" customFormat="1" ht="12.75" customHeight="1">
      <c r="B63" s="77"/>
      <c r="C63" s="78"/>
      <c r="D63" s="87" t="s">
        <v>90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5" spans="2:15" s="19" customFormat="1" ht="12.75" customHeight="1">
      <c r="B65" s="77"/>
      <c r="C65" s="93"/>
      <c r="D65" s="94" t="s">
        <v>91</v>
      </c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</row>
    <row r="66" spans="2:15" s="19" customFormat="1" ht="12.75" customHeight="1">
      <c r="B66" s="77"/>
      <c r="C66" s="78"/>
      <c r="D66" s="87" t="s">
        <v>92</v>
      </c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</sheetData>
  <sheetProtection selectLockedCells="1" selectUnlockedCells="1"/>
  <autoFilter ref="B8:E52"/>
  <mergeCells count="21">
    <mergeCell ref="B2:O2"/>
    <mergeCell ref="B4:O4"/>
    <mergeCell ref="B5:O5"/>
    <mergeCell ref="B7:B8"/>
    <mergeCell ref="C7:C8"/>
    <mergeCell ref="D7:D8"/>
    <mergeCell ref="E7:E8"/>
    <mergeCell ref="F7:G8"/>
    <mergeCell ref="H7:I8"/>
    <mergeCell ref="J7:K8"/>
    <mergeCell ref="L7:M8"/>
    <mergeCell ref="N7:O8"/>
    <mergeCell ref="D55:O55"/>
    <mergeCell ref="D56:O56"/>
    <mergeCell ref="D57:O57"/>
    <mergeCell ref="D59:O59"/>
    <mergeCell ref="D60:O60"/>
    <mergeCell ref="D62:O62"/>
    <mergeCell ref="D63:O63"/>
    <mergeCell ref="D65:O65"/>
    <mergeCell ref="D66:O66"/>
  </mergeCells>
  <printOptions/>
  <pageMargins left="0.5513888888888889" right="0.5513888888888889" top="0.39375" bottom="0.39375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4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0.7109375" style="95" customWidth="1"/>
    <col min="3" max="3" width="27.8515625" style="0" customWidth="1"/>
    <col min="4" max="5" width="6.7109375" style="96" customWidth="1"/>
    <col min="6" max="12" width="6.7109375" style="0" customWidth="1"/>
    <col min="13" max="13" width="7.421875" style="0" customWidth="1"/>
  </cols>
  <sheetData>
    <row r="2" spans="2:14" ht="12.75">
      <c r="B2" s="4">
        <f>Klasėse!B2</f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</row>
    <row r="4" spans="2:13" ht="12.75">
      <c r="B4" s="4" t="s">
        <v>93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4" ht="12.75">
      <c r="B5" s="97">
        <f>Klasėse!B5</f>
        <v>0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7"/>
    </row>
    <row r="6" ht="13.5">
      <c r="N6" s="7"/>
    </row>
    <row r="7" spans="2:13" ht="31.5" customHeight="1">
      <c r="B7" s="98" t="s">
        <v>94</v>
      </c>
      <c r="C7" s="8" t="s">
        <v>95</v>
      </c>
      <c r="D7" s="9" t="s">
        <v>6</v>
      </c>
      <c r="E7" s="9"/>
      <c r="F7" s="9" t="s">
        <v>7</v>
      </c>
      <c r="G7" s="9"/>
      <c r="H7" s="9" t="s">
        <v>8</v>
      </c>
      <c r="I7" s="9"/>
      <c r="J7" s="9" t="s">
        <v>9</v>
      </c>
      <c r="K7" s="9"/>
      <c r="L7" s="10" t="s">
        <v>10</v>
      </c>
      <c r="M7" s="10"/>
    </row>
    <row r="8" spans="2:13" ht="16.5" customHeight="1">
      <c r="B8" s="98"/>
      <c r="C8" s="8"/>
      <c r="D8" s="99" t="s">
        <v>12</v>
      </c>
      <c r="E8" s="100" t="s">
        <v>96</v>
      </c>
      <c r="F8" s="99" t="s">
        <v>12</v>
      </c>
      <c r="G8" s="100" t="s">
        <v>96</v>
      </c>
      <c r="H8" s="99" t="s">
        <v>12</v>
      </c>
      <c r="I8" s="100" t="s">
        <v>96</v>
      </c>
      <c r="J8" s="99" t="s">
        <v>12</v>
      </c>
      <c r="K8" s="100" t="s">
        <v>96</v>
      </c>
      <c r="L8" s="99" t="s">
        <v>12</v>
      </c>
      <c r="M8" s="100" t="s">
        <v>96</v>
      </c>
    </row>
    <row r="9" spans="2:13" ht="12.75">
      <c r="B9" s="101"/>
      <c r="C9" s="102" t="s">
        <v>16</v>
      </c>
      <c r="D9" s="103">
        <v>1</v>
      </c>
      <c r="E9" s="104">
        <v>28</v>
      </c>
      <c r="F9" s="105"/>
      <c r="G9" s="106"/>
      <c r="H9" s="103"/>
      <c r="I9" s="107"/>
      <c r="J9" s="58"/>
      <c r="K9" s="61"/>
      <c r="L9" s="105">
        <v>1</v>
      </c>
      <c r="M9" s="59">
        <f>SUM(E9,G9,I9,K9)</f>
        <v>28</v>
      </c>
    </row>
    <row r="10" spans="2:13" ht="12.75">
      <c r="B10" s="108"/>
      <c r="C10" s="109" t="s">
        <v>97</v>
      </c>
      <c r="D10" s="110">
        <v>2</v>
      </c>
      <c r="E10" s="111">
        <v>19</v>
      </c>
      <c r="F10" s="112"/>
      <c r="G10" s="113"/>
      <c r="H10" s="114"/>
      <c r="I10" s="115"/>
      <c r="J10" s="49"/>
      <c r="K10" s="51"/>
      <c r="L10" s="49">
        <v>2</v>
      </c>
      <c r="M10" s="50">
        <f>SUM(E10,G10,I10,K10)</f>
        <v>19</v>
      </c>
    </row>
    <row r="11" spans="2:13" ht="13.5">
      <c r="B11" s="116"/>
      <c r="C11" s="117" t="s">
        <v>98</v>
      </c>
      <c r="D11" s="118">
        <v>3</v>
      </c>
      <c r="E11" s="119">
        <v>0</v>
      </c>
      <c r="F11" s="120"/>
      <c r="G11" s="121"/>
      <c r="H11" s="122"/>
      <c r="I11" s="123"/>
      <c r="J11" s="70"/>
      <c r="K11" s="73"/>
      <c r="L11" s="70">
        <v>3</v>
      </c>
      <c r="M11" s="71">
        <f>SUM(E11,G11,I11,K11)</f>
        <v>0</v>
      </c>
    </row>
    <row r="12" spans="2:5" ht="12.75">
      <c r="B12"/>
      <c r="D12"/>
      <c r="E12"/>
    </row>
    <row r="13" ht="12.75">
      <c r="B13"/>
    </row>
    <row r="14" ht="12.75">
      <c r="B14"/>
    </row>
    <row r="15" spans="2:14" ht="12.75" customHeight="1">
      <c r="B15" s="124"/>
      <c r="C15" s="125" t="s">
        <v>99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83"/>
    </row>
    <row r="16" spans="2:13" ht="12.75">
      <c r="B16" s="78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</row>
    <row r="17" spans="3:13" ht="12.75"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</row>
    <row r="18" spans="3:13" ht="12.75"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</row>
    <row r="19" spans="3:14" ht="12.75" customHeight="1">
      <c r="C19" s="87" t="s">
        <v>100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2" spans="2:14" ht="12.75" customHeight="1">
      <c r="B22" s="126"/>
      <c r="C22" s="125" t="s">
        <v>101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83"/>
    </row>
    <row r="23" spans="2:13" ht="12.75">
      <c r="B23" s="78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</row>
    <row r="24" spans="3:14" ht="12.75" customHeight="1">
      <c r="C24" s="87" t="s">
        <v>102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</row>
  </sheetData>
  <sheetProtection selectLockedCells="1" selectUnlockedCells="1"/>
  <mergeCells count="14">
    <mergeCell ref="B2:M2"/>
    <mergeCell ref="B4:M4"/>
    <mergeCell ref="B5:M5"/>
    <mergeCell ref="B7:B8"/>
    <mergeCell ref="C7:C8"/>
    <mergeCell ref="D7:E7"/>
    <mergeCell ref="F7:G7"/>
    <mergeCell ref="H7:I7"/>
    <mergeCell ref="J7:K7"/>
    <mergeCell ref="L7:M7"/>
    <mergeCell ref="C15:M18"/>
    <mergeCell ref="C19:N19"/>
    <mergeCell ref="C22:M23"/>
    <mergeCell ref="C24:N24"/>
  </mergeCells>
  <printOptions/>
  <pageMargins left="0.7479166666666667" right="0.7479166666666667" top="0.39375" bottom="0.393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m. Lietuvos automobilių Drag čempionatas</dc:title>
  <dc:subject>Čempionato rezultatai</dc:subject>
  <dc:creator>Mantas Gasiūnas - mantas@zaibelis.lt</dc:creator>
  <cp:keywords/>
  <dc:description/>
  <cp:lastModifiedBy>Rasa</cp:lastModifiedBy>
  <cp:lastPrinted>2011-05-22T21:59:15Z</cp:lastPrinted>
  <dcterms:created xsi:type="dcterms:W3CDTF">2008-04-18T22:09:06Z</dcterms:created>
  <dcterms:modified xsi:type="dcterms:W3CDTF">2011-05-23T05:45:43Z</dcterms:modified>
  <cp:category/>
  <cp:version/>
  <cp:contentType/>
  <cp:contentStatus/>
</cp:coreProperties>
</file>