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80" activeTab="0"/>
  </bookViews>
  <sheets>
    <sheet name="Grafikas pvz" sheetId="1" r:id="rId1"/>
  </sheets>
  <definedNames>
    <definedName name="_xlnm.Print_Area" localSheetId="0">'Grafikas pvz'!$A$1:$O$50</definedName>
  </definedNames>
  <calcPr fullCalcOnLoad="1"/>
</workbook>
</file>

<file path=xl/sharedStrings.xml><?xml version="1.0" encoding="utf-8"?>
<sst xmlns="http://schemas.openxmlformats.org/spreadsheetml/2006/main" count="117" uniqueCount="47">
  <si>
    <t>SAF A</t>
  </si>
  <si>
    <t>SAUGOS IR OFICIALIŲ ASMENŲ EKIPAŽŲ VAŽIAVIMO GRAFIKAS</t>
  </si>
  <si>
    <t xml:space="preserve"> GR pavadinimas</t>
  </si>
  <si>
    <t>GR Parengtis  SAUGA   MEDICINA</t>
  </si>
  <si>
    <t>Saugos automobiliai</t>
  </si>
  <si>
    <t>Pirmas sportinis</t>
  </si>
  <si>
    <t>PASKUTINIS sportinis</t>
  </si>
  <si>
    <t>SAF C</t>
  </si>
  <si>
    <t>SAF B</t>
  </si>
  <si>
    <t>VIP , LASF ir oficialūs asmenys</t>
  </si>
  <si>
    <t>04</t>
  </si>
  <si>
    <t>03</t>
  </si>
  <si>
    <t>02</t>
  </si>
  <si>
    <t>01</t>
  </si>
  <si>
    <t>0:05</t>
  </si>
  <si>
    <t>GR/SS 1</t>
  </si>
  <si>
    <t>GR/SS 2</t>
  </si>
  <si>
    <t>GR/SS 3</t>
  </si>
  <si>
    <t>GR/SS 4</t>
  </si>
  <si>
    <t>GR/SS 5</t>
  </si>
  <si>
    <t>GR/SS 6</t>
  </si>
  <si>
    <t>GR/SS 7</t>
  </si>
  <si>
    <t>Trasos saugumo viršininkas</t>
  </si>
  <si>
    <t>05</t>
  </si>
  <si>
    <t xml:space="preserve">                                                   STARTO LAIKAI  / START TIME                                           </t>
  </si>
  <si>
    <t xml:space="preserve"> GR vyr. teisėjas</t>
  </si>
  <si>
    <r>
      <t>Finišas 1/</t>
    </r>
    <r>
      <rPr>
        <b/>
        <sz val="18"/>
        <color indexed="8"/>
        <rFont val="Times New Roman"/>
        <family val="1"/>
      </rPr>
      <t>Šluota</t>
    </r>
  </si>
  <si>
    <t>SAUGOS IR OFICIALIŲ ASMENŲ EKIPAŽŲ TELEFONAI</t>
  </si>
  <si>
    <t>Varžybų vadovas / CoC</t>
  </si>
  <si>
    <t>0:07</t>
  </si>
  <si>
    <t>x</t>
  </si>
  <si>
    <t>GR/SS QS</t>
  </si>
  <si>
    <t>GR/SS 8</t>
  </si>
  <si>
    <t>GR/SS 9</t>
  </si>
  <si>
    <t>GR/SS 10</t>
  </si>
  <si>
    <t>GR/SS 11</t>
  </si>
  <si>
    <r>
      <t>Finišas 2/</t>
    </r>
    <r>
      <rPr>
        <b/>
        <sz val="18"/>
        <color indexed="8"/>
        <rFont val="Times New Roman"/>
        <family val="1"/>
      </rPr>
      <t>Šluota</t>
    </r>
  </si>
  <si>
    <t>1:10</t>
  </si>
  <si>
    <t>0:03</t>
  </si>
  <si>
    <t>Šluota</t>
  </si>
  <si>
    <t>0:02</t>
  </si>
  <si>
    <t>GR/SS 12</t>
  </si>
  <si>
    <t>Vardas Pavardė</t>
  </si>
  <si>
    <t>mob.tel. nr.</t>
  </si>
  <si>
    <t>Automobilio modelis</t>
  </si>
  <si>
    <t>Aktualios pastabos</t>
  </si>
  <si>
    <t>Renginio data: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</si>
</sst>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27]yyyy\ &quot;m.&quot;\ mmmm\ d\ &quot;d.&quot;;@"/>
    <numFmt numFmtId="185" formatCode="h:mm;@"/>
    <numFmt numFmtId="186" formatCode="[$-427]yyyy\ &quot;m.&quot;\ mmmm\ d\ &quot;d.&quot;"/>
    <numFmt numFmtId="187" formatCode="0.0"/>
    <numFmt numFmtId="188" formatCode="0.000"/>
    <numFmt numFmtId="189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40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1"/>
    </font>
    <font>
      <b/>
      <sz val="18"/>
      <color indexed="9"/>
      <name val="Calibri"/>
      <family val="2"/>
    </font>
    <font>
      <b/>
      <sz val="14"/>
      <color indexed="8"/>
      <name val="Times New Roman"/>
      <family val="1"/>
    </font>
    <font>
      <b/>
      <sz val="28"/>
      <color indexed="9"/>
      <name val="Calibri"/>
      <family val="2"/>
    </font>
    <font>
      <sz val="10"/>
      <name val="Arial"/>
      <family val="2"/>
    </font>
    <font>
      <b/>
      <sz val="2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b/>
      <sz val="26"/>
      <color indexed="9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1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184" fontId="3" fillId="33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5" fontId="8" fillId="36" borderId="14" xfId="0" applyNumberFormat="1" applyFont="1" applyFill="1" applyBorder="1" applyAlignment="1">
      <alignment horizontal="center" vertical="center"/>
    </xf>
    <xf numFmtId="185" fontId="8" fillId="37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2" fillId="33" borderId="0" xfId="0" applyFont="1" applyFill="1" applyBorder="1" applyAlignment="1">
      <alignment horizontal="left"/>
    </xf>
    <xf numFmtId="49" fontId="13" fillId="36" borderId="1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20" fontId="8" fillId="35" borderId="16" xfId="0" applyNumberFormat="1" applyFont="1" applyFill="1" applyBorder="1" applyAlignment="1">
      <alignment horizontal="center" vertical="center" wrapText="1"/>
    </xf>
    <xf numFmtId="49" fontId="8" fillId="35" borderId="16" xfId="0" applyNumberFormat="1" applyFont="1" applyFill="1" applyBorder="1" applyAlignment="1">
      <alignment horizontal="center" vertical="center" wrapText="1"/>
    </xf>
    <xf numFmtId="185" fontId="8" fillId="35" borderId="17" xfId="0" applyNumberFormat="1" applyFont="1" applyFill="1" applyBorder="1" applyAlignment="1">
      <alignment horizontal="center" vertical="center" wrapText="1"/>
    </xf>
    <xf numFmtId="49" fontId="8" fillId="35" borderId="17" xfId="0" applyNumberFormat="1" applyFont="1" applyFill="1" applyBorder="1" applyAlignment="1">
      <alignment horizontal="center" vertical="center" wrapText="1"/>
    </xf>
    <xf numFmtId="185" fontId="9" fillId="33" borderId="14" xfId="0" applyNumberFormat="1" applyFont="1" applyFill="1" applyBorder="1" applyAlignment="1">
      <alignment horizontal="center" vertical="center"/>
    </xf>
    <xf numFmtId="185" fontId="9" fillId="34" borderId="14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5" fontId="8" fillId="38" borderId="14" xfId="0" applyNumberFormat="1" applyFont="1" applyFill="1" applyBorder="1" applyAlignment="1">
      <alignment horizontal="center" vertical="center"/>
    </xf>
    <xf numFmtId="0" fontId="3" fillId="39" borderId="0" xfId="0" applyFont="1" applyFill="1" applyBorder="1" applyAlignment="1">
      <alignment/>
    </xf>
    <xf numFmtId="0" fontId="4" fillId="39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10" fillId="39" borderId="0" xfId="0" applyFont="1" applyFill="1" applyBorder="1" applyAlignment="1">
      <alignment horizontal="center"/>
    </xf>
    <xf numFmtId="0" fontId="0" fillId="39" borderId="0" xfId="0" applyFill="1" applyAlignment="1">
      <alignment wrapText="1"/>
    </xf>
    <xf numFmtId="0" fontId="3" fillId="39" borderId="0" xfId="0" applyFont="1" applyFill="1" applyAlignment="1">
      <alignment/>
    </xf>
    <xf numFmtId="0" fontId="5" fillId="39" borderId="0" xfId="0" applyFont="1" applyFill="1" applyAlignment="1">
      <alignment/>
    </xf>
    <xf numFmtId="185" fontId="57" fillId="40" borderId="14" xfId="0" applyNumberFormat="1" applyFont="1" applyFill="1" applyBorder="1" applyAlignment="1">
      <alignment horizontal="center" vertical="center"/>
    </xf>
    <xf numFmtId="185" fontId="8" fillId="38" borderId="19" xfId="0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/>
    </xf>
    <xf numFmtId="0" fontId="3" fillId="39" borderId="0" xfId="0" applyFont="1" applyFill="1" applyBorder="1" applyAlignment="1">
      <alignment horizontal="left"/>
    </xf>
    <xf numFmtId="185" fontId="58" fillId="34" borderId="14" xfId="0" applyNumberFormat="1" applyFont="1" applyFill="1" applyBorder="1" applyAlignment="1">
      <alignment horizontal="center" vertical="center"/>
    </xf>
    <xf numFmtId="185" fontId="58" fillId="40" borderId="14" xfId="0" applyNumberFormat="1" applyFont="1" applyFill="1" applyBorder="1" applyAlignment="1">
      <alignment horizontal="center" vertical="center"/>
    </xf>
    <xf numFmtId="185" fontId="58" fillId="36" borderId="14" xfId="0" applyNumberFormat="1" applyFont="1" applyFill="1" applyBorder="1" applyAlignment="1">
      <alignment horizontal="center" vertical="center"/>
    </xf>
    <xf numFmtId="0" fontId="2" fillId="39" borderId="21" xfId="49" applyFont="1" applyFill="1" applyBorder="1" applyAlignment="1">
      <alignment horizontal="center" vertical="center"/>
      <protection/>
    </xf>
    <xf numFmtId="0" fontId="6" fillId="41" borderId="22" xfId="0" applyFont="1" applyFill="1" applyBorder="1" applyAlignment="1">
      <alignment horizontal="center" vertical="center" wrapText="1"/>
    </xf>
    <xf numFmtId="0" fontId="6" fillId="41" borderId="23" xfId="0" applyFont="1" applyFill="1" applyBorder="1" applyAlignment="1">
      <alignment horizontal="center" vertical="center" wrapText="1"/>
    </xf>
    <xf numFmtId="0" fontId="2" fillId="39" borderId="24" xfId="49" applyFont="1" applyFill="1" applyBorder="1" applyAlignment="1">
      <alignment horizontal="center" vertical="center"/>
      <protection/>
    </xf>
    <xf numFmtId="0" fontId="2" fillId="39" borderId="25" xfId="49" applyFont="1" applyFill="1" applyBorder="1" applyAlignment="1">
      <alignment horizontal="center" vertical="center"/>
      <protection/>
    </xf>
    <xf numFmtId="0" fontId="2" fillId="39" borderId="26" xfId="49" applyFont="1" applyFill="1" applyBorder="1" applyAlignment="1">
      <alignment horizontal="center" vertical="center"/>
      <protection/>
    </xf>
    <xf numFmtId="49" fontId="2" fillId="0" borderId="27" xfId="49" applyNumberFormat="1" applyFont="1" applyBorder="1" applyAlignment="1">
      <alignment horizontal="center" vertical="center"/>
      <protection/>
    </xf>
    <xf numFmtId="49" fontId="2" fillId="0" borderId="28" xfId="49" applyNumberFormat="1" applyFont="1" applyBorder="1" applyAlignment="1">
      <alignment horizontal="center" vertical="center"/>
      <protection/>
    </xf>
    <xf numFmtId="49" fontId="2" fillId="0" borderId="24" xfId="49" applyNumberFormat="1" applyFont="1" applyBorder="1" applyAlignment="1">
      <alignment horizontal="center" vertical="center"/>
      <protection/>
    </xf>
    <xf numFmtId="49" fontId="2" fillId="0" borderId="29" xfId="49" applyNumberFormat="1" applyFont="1" applyBorder="1" applyAlignment="1">
      <alignment horizontal="center" vertical="center"/>
      <protection/>
    </xf>
    <xf numFmtId="0" fontId="2" fillId="39" borderId="30" xfId="49" applyFont="1" applyFill="1" applyBorder="1" applyAlignment="1">
      <alignment horizontal="center" vertical="center"/>
      <protection/>
    </xf>
    <xf numFmtId="49" fontId="2" fillId="0" borderId="30" xfId="49" applyNumberFormat="1" applyFont="1" applyFill="1" applyBorder="1" applyAlignment="1">
      <alignment horizontal="center" vertical="center"/>
      <protection/>
    </xf>
    <xf numFmtId="49" fontId="2" fillId="0" borderId="22" xfId="49" applyNumberFormat="1" applyFont="1" applyFill="1" applyBorder="1" applyAlignment="1">
      <alignment horizontal="center" vertical="center"/>
      <protection/>
    </xf>
    <xf numFmtId="49" fontId="2" fillId="39" borderId="30" xfId="0" applyNumberFormat="1" applyFont="1" applyFill="1" applyBorder="1" applyAlignment="1">
      <alignment horizontal="center" vertical="center"/>
    </xf>
    <xf numFmtId="49" fontId="2" fillId="39" borderId="22" xfId="0" applyNumberFormat="1" applyFont="1" applyFill="1" applyBorder="1" applyAlignment="1">
      <alignment horizontal="center" vertical="center"/>
    </xf>
    <xf numFmtId="49" fontId="2" fillId="39" borderId="12" xfId="0" applyNumberFormat="1" applyFont="1" applyFill="1" applyBorder="1" applyAlignment="1">
      <alignment horizontal="center" vertical="center"/>
    </xf>
    <xf numFmtId="49" fontId="2" fillId="39" borderId="23" xfId="0" applyNumberFormat="1" applyFont="1" applyFill="1" applyBorder="1" applyAlignment="1">
      <alignment horizontal="center" vertical="center"/>
    </xf>
    <xf numFmtId="184" fontId="11" fillId="37" borderId="31" xfId="0" applyNumberFormat="1" applyFont="1" applyFill="1" applyBorder="1" applyAlignment="1">
      <alignment horizontal="center" vertical="center"/>
    </xf>
    <xf numFmtId="184" fontId="11" fillId="37" borderId="25" xfId="0" applyNumberFormat="1" applyFont="1" applyFill="1" applyBorder="1" applyAlignment="1">
      <alignment horizontal="center" vertical="center"/>
    </xf>
    <xf numFmtId="49" fontId="2" fillId="0" borderId="21" xfId="49" applyNumberFormat="1" applyFont="1" applyFill="1" applyBorder="1" applyAlignment="1">
      <alignment horizontal="center" vertical="center"/>
      <protection/>
    </xf>
    <xf numFmtId="49" fontId="2" fillId="0" borderId="32" xfId="49" applyNumberFormat="1" applyFont="1" applyFill="1" applyBorder="1" applyAlignment="1">
      <alignment horizontal="center" vertical="center"/>
      <protection/>
    </xf>
    <xf numFmtId="0" fontId="5" fillId="38" borderId="33" xfId="0" applyFont="1" applyFill="1" applyBorder="1" applyAlignment="1">
      <alignment horizontal="center" vertical="center" wrapText="1"/>
    </xf>
    <xf numFmtId="0" fontId="5" fillId="38" borderId="3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49" fontId="2" fillId="0" borderId="12" xfId="49" applyNumberFormat="1" applyFont="1" applyFill="1" applyBorder="1" applyAlignment="1">
      <alignment horizontal="center" vertical="center"/>
      <protection/>
    </xf>
    <xf numFmtId="49" fontId="2" fillId="0" borderId="23" xfId="49" applyNumberFormat="1" applyFont="1" applyFill="1" applyBorder="1" applyAlignment="1">
      <alignment horizontal="center" vertical="center"/>
      <protection/>
    </xf>
    <xf numFmtId="0" fontId="2" fillId="39" borderId="13" xfId="0" applyFont="1" applyFill="1" applyBorder="1" applyAlignment="1">
      <alignment horizontal="center" vertical="center"/>
    </xf>
    <xf numFmtId="0" fontId="2" fillId="39" borderId="35" xfId="0" applyFont="1" applyFill="1" applyBorder="1" applyAlignment="1">
      <alignment horizontal="center" vertical="center"/>
    </xf>
    <xf numFmtId="0" fontId="2" fillId="39" borderId="27" xfId="49" applyFont="1" applyFill="1" applyBorder="1" applyAlignment="1">
      <alignment horizontal="center" vertical="center"/>
      <protection/>
    </xf>
    <xf numFmtId="0" fontId="2" fillId="39" borderId="36" xfId="49" applyFont="1" applyFill="1" applyBorder="1" applyAlignment="1">
      <alignment horizontal="center" vertical="center"/>
      <protection/>
    </xf>
    <xf numFmtId="0" fontId="2" fillId="39" borderId="37" xfId="49" applyFont="1" applyFill="1" applyBorder="1" applyAlignment="1">
      <alignment horizontal="center" vertical="center"/>
      <protection/>
    </xf>
    <xf numFmtId="49" fontId="15" fillId="41" borderId="30" xfId="0" applyNumberFormat="1" applyFont="1" applyFill="1" applyBorder="1" applyAlignment="1">
      <alignment horizontal="center" vertical="center"/>
    </xf>
    <xf numFmtId="49" fontId="15" fillId="41" borderId="12" xfId="0" applyNumberFormat="1" applyFont="1" applyFill="1" applyBorder="1" applyAlignment="1">
      <alignment horizontal="center" vertical="center"/>
    </xf>
    <xf numFmtId="49" fontId="2" fillId="39" borderId="27" xfId="49" applyNumberFormat="1" applyFont="1" applyFill="1" applyBorder="1" applyAlignment="1">
      <alignment horizontal="center" vertical="center"/>
      <protection/>
    </xf>
    <xf numFmtId="49" fontId="2" fillId="39" borderId="28" xfId="49" applyNumberFormat="1" applyFont="1" applyFill="1" applyBorder="1" applyAlignment="1">
      <alignment horizontal="center" vertical="center"/>
      <protection/>
    </xf>
    <xf numFmtId="49" fontId="2" fillId="39" borderId="24" xfId="49" applyNumberFormat="1" applyFont="1" applyFill="1" applyBorder="1" applyAlignment="1">
      <alignment horizontal="center" vertical="center"/>
      <protection/>
    </xf>
    <xf numFmtId="49" fontId="2" fillId="39" borderId="29" xfId="49" applyNumberFormat="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7" xfId="49" applyFont="1" applyBorder="1" applyAlignment="1">
      <alignment horizontal="center" vertical="center"/>
      <protection/>
    </xf>
    <xf numFmtId="0" fontId="2" fillId="0" borderId="36" xfId="49" applyFont="1" applyBorder="1" applyAlignment="1">
      <alignment horizontal="center" vertical="center"/>
      <protection/>
    </xf>
    <xf numFmtId="0" fontId="2" fillId="0" borderId="37" xfId="49" applyFont="1" applyBorder="1" applyAlignment="1">
      <alignment horizontal="center" vertical="center"/>
      <protection/>
    </xf>
    <xf numFmtId="0" fontId="2" fillId="0" borderId="24" xfId="49" applyFont="1" applyBorder="1" applyAlignment="1">
      <alignment horizontal="center" vertical="center"/>
      <protection/>
    </xf>
    <xf numFmtId="0" fontId="2" fillId="0" borderId="25" xfId="49" applyFont="1" applyBorder="1" applyAlignment="1">
      <alignment horizontal="center" vertical="center"/>
      <protection/>
    </xf>
    <xf numFmtId="0" fontId="2" fillId="0" borderId="26" xfId="49" applyFont="1" applyBorder="1" applyAlignment="1">
      <alignment horizontal="center" vertical="center"/>
      <protection/>
    </xf>
    <xf numFmtId="49" fontId="15" fillId="34" borderId="30" xfId="0" applyNumberFormat="1" applyFont="1" applyFill="1" applyBorder="1" applyAlignment="1">
      <alignment horizontal="center" vertical="center"/>
    </xf>
    <xf numFmtId="49" fontId="15" fillId="34" borderId="12" xfId="0" applyNumberFormat="1" applyFont="1" applyFill="1" applyBorder="1" applyAlignment="1">
      <alignment horizontal="center" vertical="center"/>
    </xf>
    <xf numFmtId="49" fontId="20" fillId="39" borderId="18" xfId="0" applyNumberFormat="1" applyFont="1" applyFill="1" applyBorder="1" applyAlignment="1">
      <alignment horizontal="center" vertical="center"/>
    </xf>
    <xf numFmtId="49" fontId="20" fillId="39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7" fillId="38" borderId="38" xfId="0" applyFont="1" applyFill="1" applyBorder="1" applyAlignment="1">
      <alignment/>
    </xf>
    <xf numFmtId="0" fontId="17" fillId="38" borderId="39" xfId="0" applyFont="1" applyFill="1" applyBorder="1" applyAlignment="1">
      <alignment/>
    </xf>
    <xf numFmtId="0" fontId="17" fillId="38" borderId="40" xfId="0" applyFont="1" applyFill="1" applyBorder="1" applyAlignment="1">
      <alignment/>
    </xf>
    <xf numFmtId="0" fontId="10" fillId="39" borderId="0" xfId="0" applyFont="1" applyFill="1" applyBorder="1" applyAlignment="1">
      <alignment horizontal="center"/>
    </xf>
    <xf numFmtId="0" fontId="10" fillId="39" borderId="18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4" fillId="39" borderId="18" xfId="0" applyFont="1" applyFill="1" applyBorder="1" applyAlignment="1">
      <alignment horizontal="center"/>
    </xf>
    <xf numFmtId="49" fontId="18" fillId="39" borderId="18" xfId="0" applyNumberFormat="1" applyFont="1" applyFill="1" applyBorder="1" applyAlignment="1">
      <alignment horizontal="center" vertical="center" wrapText="1"/>
    </xf>
    <xf numFmtId="49" fontId="18" fillId="39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9" borderId="12" xfId="49" applyFont="1" applyFill="1" applyBorder="1" applyAlignment="1">
      <alignment horizontal="center" vertical="center"/>
      <protection/>
    </xf>
    <xf numFmtId="0" fontId="2" fillId="0" borderId="41" xfId="0" applyFont="1" applyFill="1" applyBorder="1" applyAlignment="1">
      <alignment horizontal="center" vertical="center"/>
    </xf>
    <xf numFmtId="49" fontId="15" fillId="34" borderId="21" xfId="0" applyNumberFormat="1" applyFont="1" applyFill="1" applyBorder="1" applyAlignment="1">
      <alignment horizontal="center" vertical="center"/>
    </xf>
    <xf numFmtId="49" fontId="19" fillId="36" borderId="30" xfId="0" applyNumberFormat="1" applyFont="1" applyFill="1" applyBorder="1" applyAlignment="1">
      <alignment horizontal="center" vertical="center"/>
    </xf>
    <xf numFmtId="49" fontId="19" fillId="36" borderId="12" xfId="0" applyNumberFormat="1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left" vertical="top" wrapText="1"/>
    </xf>
    <xf numFmtId="0" fontId="3" fillId="39" borderId="0" xfId="0" applyFont="1" applyFill="1" applyBorder="1" applyAlignment="1">
      <alignment horizontal="right"/>
    </xf>
    <xf numFmtId="14" fontId="21" fillId="39" borderId="0" xfId="0" applyNumberFormat="1" applyFont="1" applyFill="1" applyBorder="1" applyAlignment="1">
      <alignment horizontal="left"/>
    </xf>
    <xf numFmtId="14" fontId="3" fillId="39" borderId="0" xfId="0" applyNumberFormat="1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23">
      <selection activeCell="O34" sqref="O34"/>
    </sheetView>
  </sheetViews>
  <sheetFormatPr defaultColWidth="9.140625" defaultRowHeight="15"/>
  <cols>
    <col min="1" max="1" width="10.57421875" style="4" customWidth="1"/>
    <col min="2" max="2" width="11.28125" style="4" customWidth="1"/>
    <col min="3" max="3" width="8.00390625" style="4" customWidth="1"/>
    <col min="4" max="4" width="7.8515625" style="4" customWidth="1"/>
    <col min="5" max="5" width="10.7109375" style="4" customWidth="1"/>
    <col min="6" max="6" width="7.28125" style="4" customWidth="1"/>
    <col min="7" max="7" width="7.140625" style="4" customWidth="1"/>
    <col min="8" max="8" width="8.140625" style="4" customWidth="1"/>
    <col min="9" max="9" width="7.8515625" style="4" customWidth="1"/>
    <col min="10" max="10" width="8.28125" style="4" customWidth="1"/>
    <col min="11" max="11" width="7.7109375" style="4" customWidth="1"/>
    <col min="12" max="12" width="10.421875" style="4" customWidth="1"/>
    <col min="13" max="13" width="10.00390625" style="4" customWidth="1"/>
    <col min="14" max="14" width="8.57421875" style="4" customWidth="1"/>
    <col min="15" max="15" width="20.00390625" style="4" bestFit="1" customWidth="1"/>
    <col min="16" max="16" width="4.421875" style="4" customWidth="1"/>
    <col min="17" max="17" width="11.28125" style="4" bestFit="1" customWidth="1"/>
    <col min="18" max="16384" width="9.140625" style="4" customWidth="1"/>
  </cols>
  <sheetData>
    <row r="1" spans="1:16" s="13" customFormat="1" ht="18.75">
      <c r="A1" s="5"/>
      <c r="B1" s="97" t="s">
        <v>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116" t="s">
        <v>46</v>
      </c>
      <c r="N1" s="116"/>
      <c r="O1" s="117">
        <v>42736</v>
      </c>
      <c r="P1" s="29"/>
    </row>
    <row r="2" spans="1:16" ht="18.75" customHeight="1" thickBot="1">
      <c r="A2" s="60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34"/>
    </row>
    <row r="3" spans="1:16" s="7" customFormat="1" ht="15.75" customHeight="1">
      <c r="A3" s="66" t="s">
        <v>2</v>
      </c>
      <c r="B3" s="68" t="s">
        <v>3</v>
      </c>
      <c r="C3" s="68" t="s">
        <v>4</v>
      </c>
      <c r="D3" s="68"/>
      <c r="E3" s="68"/>
      <c r="F3" s="68"/>
      <c r="G3" s="68"/>
      <c r="H3" s="68"/>
      <c r="I3" s="68"/>
      <c r="J3" s="68"/>
      <c r="K3" s="68"/>
      <c r="L3" s="70" t="s">
        <v>5</v>
      </c>
      <c r="M3" s="44" t="s">
        <v>6</v>
      </c>
      <c r="N3" s="44" t="s">
        <v>39</v>
      </c>
      <c r="O3" s="64" t="s">
        <v>25</v>
      </c>
      <c r="P3" s="35"/>
    </row>
    <row r="4" spans="1:16" s="7" customFormat="1" ht="43.5" customHeight="1" thickBot="1">
      <c r="A4" s="67"/>
      <c r="B4" s="69"/>
      <c r="C4" s="9" t="s">
        <v>7</v>
      </c>
      <c r="D4" s="9" t="s">
        <v>8</v>
      </c>
      <c r="E4" s="8" t="s">
        <v>9</v>
      </c>
      <c r="F4" s="9" t="s">
        <v>0</v>
      </c>
      <c r="G4" s="15" t="s">
        <v>23</v>
      </c>
      <c r="H4" s="15" t="s">
        <v>10</v>
      </c>
      <c r="I4" s="15" t="s">
        <v>11</v>
      </c>
      <c r="J4" s="15" t="s">
        <v>12</v>
      </c>
      <c r="K4" s="15" t="s">
        <v>13</v>
      </c>
      <c r="L4" s="71"/>
      <c r="M4" s="45"/>
      <c r="N4" s="45"/>
      <c r="O4" s="65"/>
      <c r="P4" s="35"/>
    </row>
    <row r="5" spans="1:16" ht="16.5" thickBot="1">
      <c r="A5" s="10"/>
      <c r="B5" s="19">
        <v>0.003472222222222222</v>
      </c>
      <c r="C5" s="19">
        <v>0.010416666666666666</v>
      </c>
      <c r="D5" s="19">
        <v>0.005555555555555556</v>
      </c>
      <c r="E5" s="20" t="s">
        <v>29</v>
      </c>
      <c r="F5" s="19">
        <v>0.010416666666666666</v>
      </c>
      <c r="G5" s="20" t="s">
        <v>40</v>
      </c>
      <c r="H5" s="20" t="s">
        <v>40</v>
      </c>
      <c r="I5" s="20" t="s">
        <v>38</v>
      </c>
      <c r="J5" s="20" t="s">
        <v>38</v>
      </c>
      <c r="K5" s="20" t="s">
        <v>14</v>
      </c>
      <c r="L5" s="21"/>
      <c r="M5" s="20" t="s">
        <v>37</v>
      </c>
      <c r="N5" s="22" t="s">
        <v>38</v>
      </c>
      <c r="O5" s="38"/>
      <c r="P5" s="34"/>
    </row>
    <row r="6" spans="1:16" ht="15.75">
      <c r="A6" s="16" t="s">
        <v>31</v>
      </c>
      <c r="B6" s="23">
        <f>C6-$B$5</f>
        <v>0.4965277777777779</v>
      </c>
      <c r="C6" s="24">
        <f>D6-$C$5</f>
        <v>0.5000000000000001</v>
      </c>
      <c r="D6" s="36">
        <f>E6-$D$5</f>
        <v>0.5104166666666667</v>
      </c>
      <c r="E6" s="28">
        <f>F6-$E$5</f>
        <v>0.5159722222222223</v>
      </c>
      <c r="F6" s="24">
        <f aca="true" t="shared" si="0" ref="F6:F18">G6-$F$5</f>
        <v>0.5208333333333334</v>
      </c>
      <c r="G6" s="11">
        <f aca="true" t="shared" si="1" ref="G6:H18">H6-$H$5</f>
        <v>0.53125</v>
      </c>
      <c r="H6" s="11">
        <f t="shared" si="1"/>
        <v>0.5326388888888889</v>
      </c>
      <c r="I6" s="11">
        <f aca="true" t="shared" si="2" ref="I6:I18">J6-$I$5</f>
        <v>0.5340277777777778</v>
      </c>
      <c r="J6" s="11">
        <f aca="true" t="shared" si="3" ref="J6:J18">K6-$J$5</f>
        <v>0.5361111111111111</v>
      </c>
      <c r="K6" s="11">
        <f>L6-$K$5</f>
        <v>0.5381944444444444</v>
      </c>
      <c r="L6" s="12">
        <v>0.5416666666666666</v>
      </c>
      <c r="M6" s="28">
        <v>0.6875</v>
      </c>
      <c r="N6" s="37">
        <f>M6+$N$5</f>
        <v>0.6895833333333333</v>
      </c>
      <c r="O6" s="98"/>
      <c r="P6" s="34"/>
    </row>
    <row r="7" spans="1:16" ht="15.75">
      <c r="A7" s="16" t="s">
        <v>15</v>
      </c>
      <c r="B7" s="23">
        <f>C7-$B$5</f>
        <v>0.7222222222222224</v>
      </c>
      <c r="C7" s="24">
        <f>D7-$C$5</f>
        <v>0.7256944444444446</v>
      </c>
      <c r="D7" s="36">
        <f>E7-$D$5</f>
        <v>0.7361111111111113</v>
      </c>
      <c r="E7" s="28">
        <f>F7-$E$5</f>
        <v>0.7416666666666668</v>
      </c>
      <c r="F7" s="24">
        <f t="shared" si="0"/>
        <v>0.7465277777777779</v>
      </c>
      <c r="G7" s="11">
        <f t="shared" si="1"/>
        <v>0.7569444444444445</v>
      </c>
      <c r="H7" s="11">
        <f t="shared" si="1"/>
        <v>0.7583333333333334</v>
      </c>
      <c r="I7" s="11">
        <f t="shared" si="2"/>
        <v>0.7597222222222223</v>
      </c>
      <c r="J7" s="11">
        <f t="shared" si="3"/>
        <v>0.7618055555555556</v>
      </c>
      <c r="K7" s="11">
        <f>L7-$K$5</f>
        <v>0.763888888888889</v>
      </c>
      <c r="L7" s="12">
        <v>0.7673611111111112</v>
      </c>
      <c r="M7" s="28">
        <f aca="true" t="shared" si="4" ref="M7:M18">L7+$M$5</f>
        <v>0.8159722222222223</v>
      </c>
      <c r="N7" s="37" t="s">
        <v>30</v>
      </c>
      <c r="O7" s="99"/>
      <c r="P7" s="34"/>
    </row>
    <row r="8" spans="1:16" ht="15.75">
      <c r="A8" s="16" t="s">
        <v>16</v>
      </c>
      <c r="B8" s="23">
        <f>C8-$B$5</f>
        <v>0.7500000000000001</v>
      </c>
      <c r="C8" s="24">
        <f>D8-$C$5</f>
        <v>0.7534722222222223</v>
      </c>
      <c r="D8" s="36">
        <f>E8-$D$5</f>
        <v>0.763888888888889</v>
      </c>
      <c r="E8" s="28">
        <f>F8-$E$5</f>
        <v>0.7694444444444445</v>
      </c>
      <c r="F8" s="24">
        <f t="shared" si="0"/>
        <v>0.7743055555555556</v>
      </c>
      <c r="G8" s="11">
        <f t="shared" si="1"/>
        <v>0.7847222222222222</v>
      </c>
      <c r="H8" s="11">
        <f t="shared" si="1"/>
        <v>0.7861111111111111</v>
      </c>
      <c r="I8" s="11">
        <f t="shared" si="2"/>
        <v>0.7875</v>
      </c>
      <c r="J8" s="11">
        <f t="shared" si="3"/>
        <v>0.7895833333333333</v>
      </c>
      <c r="K8" s="11">
        <f aca="true" t="shared" si="5" ref="K8:K18">L8-$K$5</f>
        <v>0.7916666666666666</v>
      </c>
      <c r="L8" s="12">
        <v>0.7951388888888888</v>
      </c>
      <c r="M8" s="28">
        <f t="shared" si="4"/>
        <v>0.84375</v>
      </c>
      <c r="N8" s="37" t="s">
        <v>30</v>
      </c>
      <c r="O8" s="99"/>
      <c r="P8" s="34"/>
    </row>
    <row r="9" spans="1:16" ht="15.75">
      <c r="A9" s="16" t="s">
        <v>17</v>
      </c>
      <c r="B9" s="23">
        <f>C9-$B$5</f>
        <v>0.7638888888888891</v>
      </c>
      <c r="C9" s="24">
        <f>D9-$C$5</f>
        <v>0.7673611111111113</v>
      </c>
      <c r="D9" s="36">
        <f>E9-$D$5</f>
        <v>0.7777777777777779</v>
      </c>
      <c r="E9" s="28">
        <f>F9-$E$5</f>
        <v>0.7833333333333334</v>
      </c>
      <c r="F9" s="24">
        <f t="shared" si="0"/>
        <v>0.7881944444444445</v>
      </c>
      <c r="G9" s="11">
        <f>H9-$H$5</f>
        <v>0.7986111111111112</v>
      </c>
      <c r="H9" s="11">
        <f>I9-$H$5</f>
        <v>0.8</v>
      </c>
      <c r="I9" s="11">
        <f t="shared" si="2"/>
        <v>0.8013888888888889</v>
      </c>
      <c r="J9" s="11">
        <f t="shared" si="3"/>
        <v>0.8034722222222223</v>
      </c>
      <c r="K9" s="11">
        <f t="shared" si="5"/>
        <v>0.8055555555555556</v>
      </c>
      <c r="L9" s="12">
        <v>0.8090277777777778</v>
      </c>
      <c r="M9" s="28">
        <f t="shared" si="4"/>
        <v>0.857638888888889</v>
      </c>
      <c r="N9" s="37" t="s">
        <v>30</v>
      </c>
      <c r="O9" s="99"/>
      <c r="P9" s="34"/>
    </row>
    <row r="10" spans="1:16" ht="15.75">
      <c r="A10" s="16" t="s">
        <v>18</v>
      </c>
      <c r="B10" s="23" t="s">
        <v>30</v>
      </c>
      <c r="C10" s="24">
        <v>0.8298611111111112</v>
      </c>
      <c r="D10" s="36">
        <v>0.8402777777777778</v>
      </c>
      <c r="E10" s="28" t="s">
        <v>30</v>
      </c>
      <c r="F10" s="24">
        <f t="shared" si="0"/>
        <v>0.8506944444444445</v>
      </c>
      <c r="G10" s="11">
        <f>H10-$H$5</f>
        <v>0.8611111111111112</v>
      </c>
      <c r="H10" s="11">
        <f>I10-$H$5</f>
        <v>0.8625</v>
      </c>
      <c r="I10" s="11">
        <f t="shared" si="2"/>
        <v>0.8638888888888889</v>
      </c>
      <c r="J10" s="11">
        <f>K10-$J$5</f>
        <v>0.8659722222222223</v>
      </c>
      <c r="K10" s="11">
        <f t="shared" si="5"/>
        <v>0.8680555555555556</v>
      </c>
      <c r="L10" s="12">
        <v>0.8715277777777778</v>
      </c>
      <c r="M10" s="28">
        <f t="shared" si="4"/>
        <v>0.920138888888889</v>
      </c>
      <c r="N10" s="37">
        <f>M10+$N$5</f>
        <v>0.9222222222222223</v>
      </c>
      <c r="O10" s="99"/>
      <c r="P10" s="34"/>
    </row>
    <row r="11" spans="1:16" ht="15.75">
      <c r="A11" s="16" t="s">
        <v>19</v>
      </c>
      <c r="B11" s="23" t="s">
        <v>30</v>
      </c>
      <c r="C11" s="24">
        <v>0.8576388888888888</v>
      </c>
      <c r="D11" s="36">
        <v>0.8680555555555555</v>
      </c>
      <c r="E11" s="28" t="s">
        <v>30</v>
      </c>
      <c r="F11" s="24">
        <f t="shared" si="0"/>
        <v>0.8784722222222222</v>
      </c>
      <c r="G11" s="11">
        <f t="shared" si="1"/>
        <v>0.8888888888888888</v>
      </c>
      <c r="H11" s="11">
        <f t="shared" si="1"/>
        <v>0.8902777777777777</v>
      </c>
      <c r="I11" s="11">
        <f t="shared" si="2"/>
        <v>0.8916666666666666</v>
      </c>
      <c r="J11" s="11">
        <f t="shared" si="3"/>
        <v>0.8937499999999999</v>
      </c>
      <c r="K11" s="11">
        <f>L11-$K$5</f>
        <v>0.8958333333333333</v>
      </c>
      <c r="L11" s="12">
        <v>0.8993055555555555</v>
      </c>
      <c r="M11" s="28">
        <f t="shared" si="4"/>
        <v>0.9479166666666666</v>
      </c>
      <c r="N11" s="37">
        <f>M11+$N$5</f>
        <v>0.95</v>
      </c>
      <c r="O11" s="99"/>
      <c r="P11" s="34"/>
    </row>
    <row r="12" spans="1:16" ht="15.75">
      <c r="A12" s="16" t="s">
        <v>20</v>
      </c>
      <c r="B12" s="23" t="s">
        <v>30</v>
      </c>
      <c r="C12" s="24">
        <v>0.8958333333333334</v>
      </c>
      <c r="D12" s="36">
        <v>0.90625</v>
      </c>
      <c r="E12" s="28" t="s">
        <v>30</v>
      </c>
      <c r="F12" s="24">
        <f t="shared" si="0"/>
        <v>0.9166666666666667</v>
      </c>
      <c r="G12" s="11">
        <f t="shared" si="1"/>
        <v>0.9270833333333334</v>
      </c>
      <c r="H12" s="11">
        <f t="shared" si="1"/>
        <v>0.9284722222222223</v>
      </c>
      <c r="I12" s="11">
        <f t="shared" si="2"/>
        <v>0.9298611111111111</v>
      </c>
      <c r="J12" s="11">
        <f t="shared" si="3"/>
        <v>0.9319444444444445</v>
      </c>
      <c r="K12" s="11">
        <f>L12-$K$5</f>
        <v>0.9340277777777778</v>
      </c>
      <c r="L12" s="12">
        <v>0.9375</v>
      </c>
      <c r="M12" s="28">
        <f t="shared" si="4"/>
        <v>0.9861111111111112</v>
      </c>
      <c r="N12" s="37">
        <f>M12+$N$5</f>
        <v>0.9881944444444445</v>
      </c>
      <c r="O12" s="99"/>
      <c r="P12" s="34"/>
    </row>
    <row r="13" spans="1:16" ht="15.75">
      <c r="A13" s="16" t="s">
        <v>21</v>
      </c>
      <c r="B13" s="23">
        <f>C13-$B$5</f>
        <v>0.4444444444444445</v>
      </c>
      <c r="C13" s="24">
        <f>D13-$C$5</f>
        <v>0.4479166666666667</v>
      </c>
      <c r="D13" s="36">
        <f>E13-$D$5</f>
        <v>0.45833333333333337</v>
      </c>
      <c r="E13" s="28">
        <f>F13-$E$5</f>
        <v>0.4638888888888889</v>
      </c>
      <c r="F13" s="24">
        <f t="shared" si="0"/>
        <v>0.46875</v>
      </c>
      <c r="G13" s="11">
        <f t="shared" si="1"/>
        <v>0.4791666666666667</v>
      </c>
      <c r="H13" s="11">
        <f t="shared" si="1"/>
        <v>0.48055555555555557</v>
      </c>
      <c r="I13" s="11">
        <f t="shared" si="2"/>
        <v>0.48194444444444445</v>
      </c>
      <c r="J13" s="11">
        <f t="shared" si="3"/>
        <v>0.4840277777777778</v>
      </c>
      <c r="K13" s="11">
        <f>L13-$K$5</f>
        <v>0.4861111111111111</v>
      </c>
      <c r="L13" s="12">
        <v>0.4895833333333333</v>
      </c>
      <c r="M13" s="28">
        <f t="shared" si="4"/>
        <v>0.5381944444444444</v>
      </c>
      <c r="N13" s="37" t="s">
        <v>30</v>
      </c>
      <c r="O13" s="99"/>
      <c r="P13" s="34"/>
    </row>
    <row r="14" spans="1:16" ht="15.75">
      <c r="A14" s="16" t="s">
        <v>32</v>
      </c>
      <c r="B14" s="23">
        <f>C14-$B$5</f>
        <v>0.4756944444444446</v>
      </c>
      <c r="C14" s="24">
        <f>D14-$C$5</f>
        <v>0.4791666666666668</v>
      </c>
      <c r="D14" s="36">
        <f>E14-$D$5</f>
        <v>0.4895833333333335</v>
      </c>
      <c r="E14" s="28">
        <f>F14-$E$5</f>
        <v>0.495138888888889</v>
      </c>
      <c r="F14" s="24">
        <f t="shared" si="0"/>
        <v>0.5000000000000001</v>
      </c>
      <c r="G14" s="11">
        <f t="shared" si="1"/>
        <v>0.5104166666666667</v>
      </c>
      <c r="H14" s="11">
        <f t="shared" si="1"/>
        <v>0.5118055555555556</v>
      </c>
      <c r="I14" s="11">
        <f t="shared" si="2"/>
        <v>0.5131944444444445</v>
      </c>
      <c r="J14" s="11">
        <f t="shared" si="3"/>
        <v>0.5152777777777778</v>
      </c>
      <c r="K14" s="11">
        <f t="shared" si="5"/>
        <v>0.5173611111111112</v>
      </c>
      <c r="L14" s="12">
        <v>0.5208333333333334</v>
      </c>
      <c r="M14" s="28">
        <f t="shared" si="4"/>
        <v>0.5694444444444445</v>
      </c>
      <c r="N14" s="37" t="s">
        <v>30</v>
      </c>
      <c r="O14" s="99"/>
      <c r="P14" s="34"/>
    </row>
    <row r="15" spans="1:16" ht="15.75">
      <c r="A15" s="16" t="s">
        <v>33</v>
      </c>
      <c r="B15" s="23" t="s">
        <v>30</v>
      </c>
      <c r="C15" s="40">
        <v>0.5069444444444444</v>
      </c>
      <c r="D15" s="41">
        <v>0.517361111111111</v>
      </c>
      <c r="E15" s="28" t="s">
        <v>30</v>
      </c>
      <c r="F15" s="40">
        <f t="shared" si="0"/>
        <v>0.5277777777777778</v>
      </c>
      <c r="G15" s="42">
        <f t="shared" si="1"/>
        <v>0.5381944444444444</v>
      </c>
      <c r="H15" s="11">
        <f t="shared" si="1"/>
        <v>0.5395833333333333</v>
      </c>
      <c r="I15" s="11">
        <f t="shared" si="2"/>
        <v>0.5409722222222222</v>
      </c>
      <c r="J15" s="11">
        <f t="shared" si="3"/>
        <v>0.5430555555555555</v>
      </c>
      <c r="K15" s="11">
        <f>L15-$K$5</f>
        <v>0.5451388888888888</v>
      </c>
      <c r="L15" s="12">
        <v>0.548611111111111</v>
      </c>
      <c r="M15" s="28">
        <f t="shared" si="4"/>
        <v>0.5972222222222222</v>
      </c>
      <c r="N15" s="37">
        <f>M15+$N$5</f>
        <v>0.5993055555555555</v>
      </c>
      <c r="O15" s="99"/>
      <c r="P15" s="34"/>
    </row>
    <row r="16" spans="1:16" ht="15.75">
      <c r="A16" s="16" t="s">
        <v>34</v>
      </c>
      <c r="B16" s="23">
        <f>C16-$B$5</f>
        <v>0.5729166666666669</v>
      </c>
      <c r="C16" s="24">
        <f>D16-$C$5</f>
        <v>0.5763888888888891</v>
      </c>
      <c r="D16" s="36">
        <f>E16-$D$5</f>
        <v>0.5868055555555557</v>
      </c>
      <c r="E16" s="28">
        <f>F16-$E$5</f>
        <v>0.5923611111111112</v>
      </c>
      <c r="F16" s="24">
        <f t="shared" si="0"/>
        <v>0.5972222222222223</v>
      </c>
      <c r="G16" s="11">
        <f t="shared" si="1"/>
        <v>0.607638888888889</v>
      </c>
      <c r="H16" s="11">
        <f t="shared" si="1"/>
        <v>0.6090277777777778</v>
      </c>
      <c r="I16" s="11">
        <f t="shared" si="2"/>
        <v>0.6104166666666667</v>
      </c>
      <c r="J16" s="11">
        <f t="shared" si="3"/>
        <v>0.6125</v>
      </c>
      <c r="K16" s="11">
        <f>L16-$K$5</f>
        <v>0.6145833333333334</v>
      </c>
      <c r="L16" s="12">
        <v>0.6180555555555556</v>
      </c>
      <c r="M16" s="28">
        <f t="shared" si="4"/>
        <v>0.6666666666666667</v>
      </c>
      <c r="N16" s="37" t="s">
        <v>30</v>
      </c>
      <c r="O16" s="99"/>
      <c r="P16" s="34"/>
    </row>
    <row r="17" spans="1:16" ht="15.75">
      <c r="A17" s="16" t="s">
        <v>35</v>
      </c>
      <c r="B17" s="23" t="s">
        <v>30</v>
      </c>
      <c r="C17" s="24">
        <v>0.607638888888889</v>
      </c>
      <c r="D17" s="36">
        <v>0.6180555555555556</v>
      </c>
      <c r="E17" s="28" t="s">
        <v>30</v>
      </c>
      <c r="F17" s="24">
        <f t="shared" si="0"/>
        <v>0.6284722222222223</v>
      </c>
      <c r="G17" s="11">
        <f>H17-$H$5</f>
        <v>0.638888888888889</v>
      </c>
      <c r="H17" s="11">
        <f>I17-$H$5</f>
        <v>0.6402777777777778</v>
      </c>
      <c r="I17" s="11">
        <f t="shared" si="2"/>
        <v>0.6416666666666667</v>
      </c>
      <c r="J17" s="11">
        <f>K17-$J$5</f>
        <v>0.64375</v>
      </c>
      <c r="K17" s="11">
        <f>L17-$K$5</f>
        <v>0.6458333333333334</v>
      </c>
      <c r="L17" s="12">
        <v>0.6493055555555556</v>
      </c>
      <c r="M17" s="28">
        <f t="shared" si="4"/>
        <v>0.6979166666666667</v>
      </c>
      <c r="N17" s="37">
        <f>M17+$N$5</f>
        <v>0.7000000000000001</v>
      </c>
      <c r="O17" s="99"/>
      <c r="P17" s="34"/>
    </row>
    <row r="18" spans="1:16" ht="16.5" thickBot="1">
      <c r="A18" s="16" t="s">
        <v>41</v>
      </c>
      <c r="B18" s="23" t="s">
        <v>30</v>
      </c>
      <c r="C18" s="40">
        <v>0.6354166666666666</v>
      </c>
      <c r="D18" s="41">
        <v>0.6458333333333334</v>
      </c>
      <c r="E18" s="28" t="s">
        <v>30</v>
      </c>
      <c r="F18" s="40">
        <f t="shared" si="0"/>
        <v>0.6562500000000001</v>
      </c>
      <c r="G18" s="42">
        <f t="shared" si="1"/>
        <v>0.6666666666666667</v>
      </c>
      <c r="H18" s="11">
        <f t="shared" si="1"/>
        <v>0.6680555555555556</v>
      </c>
      <c r="I18" s="11">
        <f t="shared" si="2"/>
        <v>0.6694444444444445</v>
      </c>
      <c r="J18" s="11">
        <f t="shared" si="3"/>
        <v>0.6715277777777778</v>
      </c>
      <c r="K18" s="11">
        <f t="shared" si="5"/>
        <v>0.6736111111111112</v>
      </c>
      <c r="L18" s="12">
        <v>0.6770833333333334</v>
      </c>
      <c r="M18" s="28">
        <f t="shared" si="4"/>
        <v>0.7256944444444445</v>
      </c>
      <c r="N18" s="37">
        <f>M18+$N$5</f>
        <v>0.7277777777777779</v>
      </c>
      <c r="O18" s="100"/>
      <c r="P18" s="34"/>
    </row>
    <row r="19" spans="1:16" s="13" customFormat="1" ht="15.75">
      <c r="A19" s="115" t="s">
        <v>45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29"/>
    </row>
    <row r="20" spans="1:16" s="13" customFormat="1" ht="15.75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29"/>
    </row>
    <row r="21" spans="1:16" s="13" customFormat="1" ht="15.75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29"/>
    </row>
    <row r="22" spans="1:16" s="13" customFormat="1" ht="15.7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29"/>
    </row>
    <row r="23" spans="1:15" s="13" customFormat="1" ht="11.25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  <row r="24" spans="1:16" s="27" customFormat="1" ht="19.5" thickBot="1">
      <c r="A24" s="5"/>
      <c r="B24" s="5"/>
      <c r="C24" s="14" t="s">
        <v>27</v>
      </c>
      <c r="D24" s="5"/>
      <c r="E24" s="5"/>
      <c r="F24" s="6"/>
      <c r="G24" s="6"/>
      <c r="H24" s="5"/>
      <c r="I24" s="5"/>
      <c r="J24" s="5"/>
      <c r="K24" s="5"/>
      <c r="L24" s="29"/>
      <c r="M24" s="118">
        <f>O1</f>
        <v>42736</v>
      </c>
      <c r="N24" s="114"/>
      <c r="O24" s="29"/>
      <c r="P24" s="29"/>
    </row>
    <row r="25" spans="1:16" s="27" customFormat="1" ht="15.75">
      <c r="A25" s="1">
        <v>1</v>
      </c>
      <c r="B25" s="53" t="s">
        <v>42</v>
      </c>
      <c r="C25" s="53"/>
      <c r="D25" s="53"/>
      <c r="E25" s="53"/>
      <c r="F25" s="54" t="s">
        <v>43</v>
      </c>
      <c r="G25" s="54"/>
      <c r="H25" s="112" t="s">
        <v>23</v>
      </c>
      <c r="I25" s="56" t="s">
        <v>44</v>
      </c>
      <c r="J25" s="56"/>
      <c r="K25" s="57"/>
      <c r="L25" s="29"/>
      <c r="M25" s="39"/>
      <c r="N25" s="39"/>
      <c r="O25" s="29"/>
      <c r="P25" s="29"/>
    </row>
    <row r="26" spans="1:16" s="27" customFormat="1" ht="16.5" thickBot="1">
      <c r="A26" s="2">
        <v>2</v>
      </c>
      <c r="B26" s="109" t="s">
        <v>42</v>
      </c>
      <c r="C26" s="109"/>
      <c r="D26" s="109"/>
      <c r="E26" s="109"/>
      <c r="F26" s="72" t="s">
        <v>43</v>
      </c>
      <c r="G26" s="72"/>
      <c r="H26" s="113"/>
      <c r="I26" s="58"/>
      <c r="J26" s="58"/>
      <c r="K26" s="59"/>
      <c r="L26" s="29"/>
      <c r="M26" s="39"/>
      <c r="N26" s="39"/>
      <c r="O26" s="29"/>
      <c r="P26" s="29"/>
    </row>
    <row r="27" spans="1:16" s="18" customFormat="1" ht="13.5" customHeight="1">
      <c r="A27" s="1">
        <v>3</v>
      </c>
      <c r="B27" s="53" t="s">
        <v>42</v>
      </c>
      <c r="C27" s="53"/>
      <c r="D27" s="53"/>
      <c r="E27" s="53"/>
      <c r="F27" s="54" t="s">
        <v>43</v>
      </c>
      <c r="G27" s="54"/>
      <c r="H27" s="112" t="s">
        <v>10</v>
      </c>
      <c r="I27" s="56" t="s">
        <v>44</v>
      </c>
      <c r="J27" s="56"/>
      <c r="K27" s="57"/>
      <c r="L27" s="30"/>
      <c r="M27" s="30"/>
      <c r="N27" s="30"/>
      <c r="O27" s="30"/>
      <c r="P27" s="33"/>
    </row>
    <row r="28" spans="1:16" s="18" customFormat="1" ht="13.5" customHeight="1" thickBot="1">
      <c r="A28" s="2">
        <v>4</v>
      </c>
      <c r="B28" s="109" t="s">
        <v>42</v>
      </c>
      <c r="C28" s="109"/>
      <c r="D28" s="109"/>
      <c r="E28" s="109"/>
      <c r="F28" s="72" t="s">
        <v>43</v>
      </c>
      <c r="G28" s="72"/>
      <c r="H28" s="113"/>
      <c r="I28" s="58"/>
      <c r="J28" s="58"/>
      <c r="K28" s="59"/>
      <c r="L28" s="30"/>
      <c r="M28" s="30"/>
      <c r="N28" s="30"/>
      <c r="O28" s="30"/>
      <c r="P28" s="33"/>
    </row>
    <row r="29" spans="1:16" s="18" customFormat="1" ht="13.5" customHeight="1">
      <c r="A29" s="1">
        <v>5</v>
      </c>
      <c r="B29" s="53" t="s">
        <v>42</v>
      </c>
      <c r="C29" s="53"/>
      <c r="D29" s="53"/>
      <c r="E29" s="53"/>
      <c r="F29" s="54" t="s">
        <v>43</v>
      </c>
      <c r="G29" s="54"/>
      <c r="H29" s="112" t="s">
        <v>11</v>
      </c>
      <c r="I29" s="56" t="s">
        <v>44</v>
      </c>
      <c r="J29" s="56"/>
      <c r="K29" s="57"/>
      <c r="L29" s="102" t="s">
        <v>22</v>
      </c>
      <c r="M29" s="101"/>
      <c r="N29" s="101"/>
      <c r="O29" s="30"/>
      <c r="P29" s="33"/>
    </row>
    <row r="30" spans="1:16" s="18" customFormat="1" ht="13.5" customHeight="1" thickBot="1">
      <c r="A30" s="2">
        <v>6</v>
      </c>
      <c r="B30" s="109" t="s">
        <v>42</v>
      </c>
      <c r="C30" s="109"/>
      <c r="D30" s="109"/>
      <c r="E30" s="109"/>
      <c r="F30" s="72" t="s">
        <v>43</v>
      </c>
      <c r="G30" s="72"/>
      <c r="H30" s="113"/>
      <c r="I30" s="58"/>
      <c r="J30" s="58"/>
      <c r="K30" s="59"/>
      <c r="L30" s="104" t="s">
        <v>42</v>
      </c>
      <c r="M30" s="103"/>
      <c r="N30" s="103"/>
      <c r="O30" s="30"/>
      <c r="P30" s="30"/>
    </row>
    <row r="31" spans="1:16" s="18" customFormat="1" ht="13.5" customHeight="1">
      <c r="A31" s="1">
        <v>7</v>
      </c>
      <c r="B31" s="53" t="s">
        <v>42</v>
      </c>
      <c r="C31" s="53"/>
      <c r="D31" s="53"/>
      <c r="E31" s="53"/>
      <c r="F31" s="54" t="s">
        <v>43</v>
      </c>
      <c r="G31" s="54"/>
      <c r="H31" s="112" t="s">
        <v>12</v>
      </c>
      <c r="I31" s="56" t="s">
        <v>44</v>
      </c>
      <c r="J31" s="56"/>
      <c r="K31" s="57"/>
      <c r="L31" s="105" t="s">
        <v>43</v>
      </c>
      <c r="M31" s="106"/>
      <c r="N31" s="106"/>
      <c r="O31" s="30"/>
      <c r="P31" s="30"/>
    </row>
    <row r="32" spans="1:16" s="18" customFormat="1" ht="13.5" customHeight="1" thickBot="1">
      <c r="A32" s="2">
        <v>8</v>
      </c>
      <c r="B32" s="109" t="s">
        <v>42</v>
      </c>
      <c r="C32" s="109"/>
      <c r="D32" s="109"/>
      <c r="E32" s="109"/>
      <c r="F32" s="72" t="s">
        <v>43</v>
      </c>
      <c r="G32" s="72"/>
      <c r="H32" s="113"/>
      <c r="I32" s="58"/>
      <c r="J32" s="58"/>
      <c r="K32" s="59"/>
      <c r="L32" s="105"/>
      <c r="M32" s="106"/>
      <c r="N32" s="106"/>
      <c r="O32" s="30"/>
      <c r="P32" s="30"/>
    </row>
    <row r="33" spans="1:16" s="18" customFormat="1" ht="13.5" customHeight="1">
      <c r="A33" s="1">
        <v>9</v>
      </c>
      <c r="B33" s="53" t="s">
        <v>42</v>
      </c>
      <c r="C33" s="53"/>
      <c r="D33" s="53"/>
      <c r="E33" s="53"/>
      <c r="F33" s="54" t="s">
        <v>43</v>
      </c>
      <c r="G33" s="54"/>
      <c r="H33" s="112" t="s">
        <v>13</v>
      </c>
      <c r="I33" s="56" t="s">
        <v>44</v>
      </c>
      <c r="J33" s="56"/>
      <c r="K33" s="57"/>
      <c r="L33" s="30"/>
      <c r="M33" s="30"/>
      <c r="N33" s="30"/>
      <c r="O33" s="30"/>
      <c r="P33" s="30"/>
    </row>
    <row r="34" spans="1:16" s="18" customFormat="1" ht="13.5" customHeight="1" thickBot="1">
      <c r="A34" s="2">
        <v>10</v>
      </c>
      <c r="B34" s="109" t="s">
        <v>42</v>
      </c>
      <c r="C34" s="109"/>
      <c r="D34" s="109"/>
      <c r="E34" s="109"/>
      <c r="F34" s="72" t="s">
        <v>43</v>
      </c>
      <c r="G34" s="72"/>
      <c r="H34" s="113"/>
      <c r="I34" s="58"/>
      <c r="J34" s="58"/>
      <c r="K34" s="59"/>
      <c r="L34" s="30"/>
      <c r="M34" s="30"/>
      <c r="N34" s="30"/>
      <c r="O34" s="30"/>
      <c r="P34" s="30"/>
    </row>
    <row r="35" spans="1:16" s="18" customFormat="1" ht="13.5" customHeight="1" thickBot="1">
      <c r="A35" s="25"/>
      <c r="B35" s="17"/>
      <c r="C35" s="17"/>
      <c r="D35" s="17"/>
      <c r="E35" s="17"/>
      <c r="F35" s="26"/>
      <c r="G35" s="26"/>
      <c r="H35" s="26"/>
      <c r="I35" s="26"/>
      <c r="J35" s="17"/>
      <c r="K35" s="17"/>
      <c r="L35" s="30"/>
      <c r="M35" s="30"/>
      <c r="N35" s="30"/>
      <c r="O35" s="31"/>
      <c r="P35" s="30"/>
    </row>
    <row r="36" spans="1:16" s="18" customFormat="1" ht="13.5" customHeight="1">
      <c r="A36" s="107">
        <v>1</v>
      </c>
      <c r="B36" s="53" t="s">
        <v>42</v>
      </c>
      <c r="C36" s="53"/>
      <c r="D36" s="53"/>
      <c r="E36" s="53"/>
      <c r="F36" s="93" t="s">
        <v>7</v>
      </c>
      <c r="G36" s="93"/>
      <c r="H36" s="93"/>
      <c r="I36" s="93"/>
      <c r="J36" s="54" t="s">
        <v>43</v>
      </c>
      <c r="K36" s="55"/>
      <c r="L36" s="31"/>
      <c r="M36" s="31"/>
      <c r="N36" s="31"/>
      <c r="O36" s="31"/>
      <c r="P36" s="30"/>
    </row>
    <row r="37" spans="1:16" s="18" customFormat="1" ht="13.5" customHeight="1" thickBot="1">
      <c r="A37" s="110"/>
      <c r="B37" s="43" t="s">
        <v>42</v>
      </c>
      <c r="C37" s="43"/>
      <c r="D37" s="43"/>
      <c r="E37" s="43"/>
      <c r="F37" s="111"/>
      <c r="G37" s="111"/>
      <c r="H37" s="111"/>
      <c r="I37" s="111"/>
      <c r="J37" s="62" t="s">
        <v>43</v>
      </c>
      <c r="K37" s="63"/>
      <c r="L37" s="31"/>
      <c r="M37" s="31"/>
      <c r="N37" s="31"/>
      <c r="O37" s="31"/>
      <c r="P37" s="30"/>
    </row>
    <row r="38" spans="1:16" s="18" customFormat="1" ht="13.5" customHeight="1">
      <c r="A38" s="107">
        <v>2</v>
      </c>
      <c r="B38" s="53" t="s">
        <v>42</v>
      </c>
      <c r="C38" s="53"/>
      <c r="D38" s="53"/>
      <c r="E38" s="53"/>
      <c r="F38" s="93" t="s">
        <v>8</v>
      </c>
      <c r="G38" s="93"/>
      <c r="H38" s="93"/>
      <c r="I38" s="93"/>
      <c r="J38" s="54" t="s">
        <v>43</v>
      </c>
      <c r="K38" s="55"/>
      <c r="L38" s="31"/>
      <c r="M38" s="31"/>
      <c r="N38" s="31"/>
      <c r="O38" s="31"/>
      <c r="P38" s="30"/>
    </row>
    <row r="39" spans="1:16" s="18" customFormat="1" ht="13.5" customHeight="1" thickBot="1">
      <c r="A39" s="110"/>
      <c r="B39" s="43" t="s">
        <v>42</v>
      </c>
      <c r="C39" s="43"/>
      <c r="D39" s="43"/>
      <c r="E39" s="43"/>
      <c r="F39" s="111"/>
      <c r="G39" s="111"/>
      <c r="H39" s="111"/>
      <c r="I39" s="111"/>
      <c r="J39" s="62" t="s">
        <v>43</v>
      </c>
      <c r="K39" s="63"/>
      <c r="L39" s="31"/>
      <c r="M39" s="31"/>
      <c r="N39" s="31"/>
      <c r="O39" s="31"/>
      <c r="P39" s="30"/>
    </row>
    <row r="40" spans="1:16" s="18" customFormat="1" ht="13.5" customHeight="1">
      <c r="A40" s="107">
        <v>3</v>
      </c>
      <c r="B40" s="53" t="s">
        <v>42</v>
      </c>
      <c r="C40" s="53"/>
      <c r="D40" s="53"/>
      <c r="E40" s="53"/>
      <c r="F40" s="93" t="s">
        <v>0</v>
      </c>
      <c r="G40" s="93"/>
      <c r="H40" s="93"/>
      <c r="I40" s="93"/>
      <c r="J40" s="54" t="s">
        <v>43</v>
      </c>
      <c r="K40" s="55"/>
      <c r="L40" s="31"/>
      <c r="M40" s="31"/>
      <c r="N40" s="31"/>
      <c r="O40" s="31"/>
      <c r="P40" s="30"/>
    </row>
    <row r="41" spans="1:16" s="18" customFormat="1" ht="13.5" customHeight="1" thickBot="1">
      <c r="A41" s="108"/>
      <c r="B41" s="109" t="s">
        <v>42</v>
      </c>
      <c r="C41" s="109"/>
      <c r="D41" s="109"/>
      <c r="E41" s="109"/>
      <c r="F41" s="94"/>
      <c r="G41" s="94"/>
      <c r="H41" s="94"/>
      <c r="I41" s="94"/>
      <c r="J41" s="72" t="s">
        <v>43</v>
      </c>
      <c r="K41" s="73"/>
      <c r="L41" s="30"/>
      <c r="M41" s="32" t="s">
        <v>28</v>
      </c>
      <c r="N41" s="30"/>
      <c r="O41" s="31"/>
      <c r="P41" s="30"/>
    </row>
    <row r="42" spans="1:16" ht="16.5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103" t="s">
        <v>42</v>
      </c>
      <c r="M42" s="103"/>
      <c r="N42" s="103"/>
      <c r="O42" s="29"/>
      <c r="P42" s="34"/>
    </row>
    <row r="43" spans="1:16" ht="15.75">
      <c r="A43" s="85">
        <v>1</v>
      </c>
      <c r="B43" s="87" t="s">
        <v>42</v>
      </c>
      <c r="C43" s="88"/>
      <c r="D43" s="88"/>
      <c r="E43" s="89"/>
      <c r="F43" s="79" t="s">
        <v>26</v>
      </c>
      <c r="G43" s="79"/>
      <c r="H43" s="79"/>
      <c r="I43" s="79"/>
      <c r="J43" s="49" t="s">
        <v>43</v>
      </c>
      <c r="K43" s="50"/>
      <c r="L43" s="95" t="s">
        <v>43</v>
      </c>
      <c r="M43" s="96"/>
      <c r="N43" s="96"/>
      <c r="O43" s="34"/>
      <c r="P43" s="34"/>
    </row>
    <row r="44" spans="1:16" ht="16.5" thickBot="1">
      <c r="A44" s="86"/>
      <c r="B44" s="90"/>
      <c r="C44" s="91"/>
      <c r="D44" s="91"/>
      <c r="E44" s="92"/>
      <c r="F44" s="80"/>
      <c r="G44" s="80"/>
      <c r="H44" s="80"/>
      <c r="I44" s="80"/>
      <c r="J44" s="51"/>
      <c r="K44" s="52"/>
      <c r="L44" s="95"/>
      <c r="M44" s="96"/>
      <c r="N44" s="96"/>
      <c r="O44" s="29"/>
      <c r="P44" s="34"/>
    </row>
    <row r="45" spans="1:16" ht="15.75" customHeight="1">
      <c r="A45" s="74">
        <v>2</v>
      </c>
      <c r="B45" s="76" t="s">
        <v>42</v>
      </c>
      <c r="C45" s="77"/>
      <c r="D45" s="77"/>
      <c r="E45" s="78"/>
      <c r="F45" s="79" t="s">
        <v>36</v>
      </c>
      <c r="G45" s="79"/>
      <c r="H45" s="79"/>
      <c r="I45" s="79"/>
      <c r="J45" s="81" t="s">
        <v>43</v>
      </c>
      <c r="K45" s="82"/>
      <c r="L45" s="29"/>
      <c r="M45" s="29"/>
      <c r="N45" s="29"/>
      <c r="O45" s="29"/>
      <c r="P45" s="34"/>
    </row>
    <row r="46" spans="1:16" ht="16.5" customHeight="1" thickBot="1">
      <c r="A46" s="75"/>
      <c r="B46" s="46"/>
      <c r="C46" s="47"/>
      <c r="D46" s="47"/>
      <c r="E46" s="48"/>
      <c r="F46" s="80"/>
      <c r="G46" s="80"/>
      <c r="H46" s="80"/>
      <c r="I46" s="80"/>
      <c r="J46" s="83"/>
      <c r="K46" s="84"/>
      <c r="L46" s="29"/>
      <c r="M46" s="29"/>
      <c r="N46" s="29"/>
      <c r="O46" s="29"/>
      <c r="P46" s="34"/>
    </row>
    <row r="47" spans="1:16" ht="15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5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 ht="15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ht="15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</sheetData>
  <sheetProtection/>
  <mergeCells count="73">
    <mergeCell ref="B1:L1"/>
    <mergeCell ref="L29:N29"/>
    <mergeCell ref="L30:N30"/>
    <mergeCell ref="L42:N42"/>
    <mergeCell ref="B40:E40"/>
    <mergeCell ref="B41:E41"/>
    <mergeCell ref="J40:K40"/>
    <mergeCell ref="J41:K41"/>
    <mergeCell ref="A19:O23"/>
    <mergeCell ref="A43:A44"/>
    <mergeCell ref="A36:A37"/>
    <mergeCell ref="F36:I37"/>
    <mergeCell ref="A38:A39"/>
    <mergeCell ref="F38:I39"/>
    <mergeCell ref="L43:N44"/>
    <mergeCell ref="J43:K44"/>
    <mergeCell ref="F40:I41"/>
    <mergeCell ref="A45:A46"/>
    <mergeCell ref="B45:E46"/>
    <mergeCell ref="F45:I46"/>
    <mergeCell ref="J45:K46"/>
    <mergeCell ref="A40:A41"/>
    <mergeCell ref="B36:E36"/>
    <mergeCell ref="B37:E37"/>
    <mergeCell ref="B38:E38"/>
    <mergeCell ref="B43:E44"/>
    <mergeCell ref="F43:I44"/>
    <mergeCell ref="B33:E33"/>
    <mergeCell ref="F33:G33"/>
    <mergeCell ref="H33:H34"/>
    <mergeCell ref="I33:K34"/>
    <mergeCell ref="B34:E34"/>
    <mergeCell ref="F34:G34"/>
    <mergeCell ref="B27:E27"/>
    <mergeCell ref="B31:E31"/>
    <mergeCell ref="F31:G31"/>
    <mergeCell ref="H31:H32"/>
    <mergeCell ref="I31:K32"/>
    <mergeCell ref="L31:N32"/>
    <mergeCell ref="B32:E32"/>
    <mergeCell ref="F32:G32"/>
    <mergeCell ref="B29:E29"/>
    <mergeCell ref="F29:G29"/>
    <mergeCell ref="M3:M4"/>
    <mergeCell ref="H29:H30"/>
    <mergeCell ref="I29:K30"/>
    <mergeCell ref="B30:E30"/>
    <mergeCell ref="F30:G30"/>
    <mergeCell ref="F27:G27"/>
    <mergeCell ref="H27:H28"/>
    <mergeCell ref="I27:K28"/>
    <mergeCell ref="B28:E28"/>
    <mergeCell ref="F28:G28"/>
    <mergeCell ref="I25:K26"/>
    <mergeCell ref="M1:N1"/>
    <mergeCell ref="A2:O2"/>
    <mergeCell ref="F26:G26"/>
    <mergeCell ref="O3:O4"/>
    <mergeCell ref="M24:N24"/>
    <mergeCell ref="A3:A4"/>
    <mergeCell ref="B3:B4"/>
    <mergeCell ref="C3:K3"/>
    <mergeCell ref="L3:L4"/>
    <mergeCell ref="B26:E26"/>
    <mergeCell ref="N3:N4"/>
    <mergeCell ref="B39:E39"/>
    <mergeCell ref="J36:K36"/>
    <mergeCell ref="J37:K37"/>
    <mergeCell ref="J38:K38"/>
    <mergeCell ref="J39:K39"/>
    <mergeCell ref="B25:E25"/>
    <mergeCell ref="F25:G25"/>
    <mergeCell ref="H25:H26"/>
  </mergeCells>
  <printOptions/>
  <pageMargins left="0.7" right="0.7" top="0.75" bottom="0.75" header="0.3" footer="0.3"/>
  <pageSetup horizontalDpi="600" verticalDpi="600" orientation="landscape" paperSize="9" scale="91" r:id="rId1"/>
  <rowBreaks count="1" manualBreakCount="1">
    <brk id="20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Grazvydas</dc:creator>
  <cp:keywords/>
  <dc:description/>
  <cp:lastModifiedBy>Remis</cp:lastModifiedBy>
  <cp:lastPrinted>2014-09-16T05:23:33Z</cp:lastPrinted>
  <dcterms:created xsi:type="dcterms:W3CDTF">2010-12-29T07:45:23Z</dcterms:created>
  <dcterms:modified xsi:type="dcterms:W3CDTF">2017-01-11T08:52:04Z</dcterms:modified>
  <cp:category/>
  <cp:version/>
  <cp:contentType/>
  <cp:contentStatus/>
</cp:coreProperties>
</file>