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880" activeTab="0"/>
  </bookViews>
  <sheets>
    <sheet name="Bendri" sheetId="1" r:id="rId1"/>
    <sheet name="Klases" sheetId="2" r:id="rId2"/>
    <sheet name="Komandos" sheetId="3" r:id="rId3"/>
  </sheets>
  <definedNames>
    <definedName name="_xlnm._FilterDatabase" localSheetId="0" hidden="1">'Bendri'!$A$2:$AK$40</definedName>
  </definedNames>
  <calcPr fullCalcOnLoad="1"/>
</workbook>
</file>

<file path=xl/sharedStrings.xml><?xml version="1.0" encoding="utf-8"?>
<sst xmlns="http://schemas.openxmlformats.org/spreadsheetml/2006/main" count="535" uniqueCount="114">
  <si>
    <t>Subaru Impreza</t>
  </si>
  <si>
    <t>Driver / Codriver</t>
  </si>
  <si>
    <t>Crew</t>
  </si>
  <si>
    <t>Car</t>
  </si>
  <si>
    <t>Class</t>
  </si>
  <si>
    <t>Country</t>
  </si>
  <si>
    <t>LT</t>
  </si>
  <si>
    <t>Ramūnas Kručkauskas
Juozas Cicėnas</t>
  </si>
  <si>
    <t>Honda Civic</t>
  </si>
  <si>
    <t>Gedvydas Karašauskas
Valentinas Surdokas</t>
  </si>
  <si>
    <t>VW Golf</t>
  </si>
  <si>
    <t>V</t>
  </si>
  <si>
    <t>Vytis Pauliukonis
Audronis Gulbinas</t>
  </si>
  <si>
    <t>Lukas Gordonas
Arnas Šeputis</t>
  </si>
  <si>
    <t>AG Racing</t>
  </si>
  <si>
    <t>SGC1</t>
  </si>
  <si>
    <t>Aurimas Lekavičius
Giedrius Malinauskas</t>
  </si>
  <si>
    <t>Alytaus autoklubas</t>
  </si>
  <si>
    <t>Vaidas Karašauskas
Simonas Stanionis</t>
  </si>
  <si>
    <t>Open</t>
  </si>
  <si>
    <t>SGC3</t>
  </si>
  <si>
    <t>Jonas Skrebūnas
Ilona Steponėnė</t>
  </si>
  <si>
    <t>BMW 318</t>
  </si>
  <si>
    <t>SGC2</t>
  </si>
  <si>
    <t>Andrius Kilda
Laura Kildienė</t>
  </si>
  <si>
    <t>Honda CRX</t>
  </si>
  <si>
    <t>Mazda 323</t>
  </si>
  <si>
    <t>LV</t>
  </si>
  <si>
    <t>Giedrius Juknevičius
Romualdas Kilius</t>
  </si>
  <si>
    <t>Opel Astra</t>
  </si>
  <si>
    <t>Donatas Ožiūnas
Gediminas Levanas</t>
  </si>
  <si>
    <t>Marius Obeliūnas
Salvinija Obeliūnienė</t>
  </si>
  <si>
    <t>VAZ 2101</t>
  </si>
  <si>
    <t>I</t>
  </si>
  <si>
    <t>ASK Politechnika</t>
  </si>
  <si>
    <t>Simonas Bieliauskas
Julius Vandys</t>
  </si>
  <si>
    <t>BMW E36</t>
  </si>
  <si>
    <t>Arūnas Kudarauskas
Gražvydas Jankauskas</t>
  </si>
  <si>
    <t>VAZ 21011</t>
  </si>
  <si>
    <t>Saulius Rimidis
Tadas Rimidis</t>
  </si>
  <si>
    <t>BMW 316</t>
  </si>
  <si>
    <t>Vytautas Venclovas
Erikas Sevriukovas</t>
  </si>
  <si>
    <t>Dainius Sviderskis
Rokas Sviderskis</t>
  </si>
  <si>
    <t>Kauno autoklubas</t>
  </si>
  <si>
    <t>Saulius Nausėdas
Vincas Verbyla</t>
  </si>
  <si>
    <t>Igoris Aleksejevič
Gintarė Palubinskaitė</t>
  </si>
  <si>
    <t>Ford Sierra</t>
  </si>
  <si>
    <t>Darius Česevičius
Ernestas Česevičius</t>
  </si>
  <si>
    <t>Mindaugas Šimkevičius
Liutauras Mockus</t>
  </si>
  <si>
    <t>Honda</t>
  </si>
  <si>
    <t>Mindaugas Kanapickas
Gediminas Kanapickas</t>
  </si>
  <si>
    <t>Renault Clio</t>
  </si>
  <si>
    <t>Paulius Vasiliūnas
Ramūnas Gilius</t>
  </si>
  <si>
    <t>Vilmantas Strauka
Sigitas Miniotas</t>
  </si>
  <si>
    <t>Peugeot 206</t>
  </si>
  <si>
    <t>Justinas Kvaraciejus
Ignas Stravinskas</t>
  </si>
  <si>
    <t>MG ZR</t>
  </si>
  <si>
    <t>Karolis Parulis
Rimantas Parulis</t>
  </si>
  <si>
    <t>Andrejus Savčenko
Kęstutis Taškūnas</t>
  </si>
  <si>
    <t>Sportinio vairavimo centras</t>
  </si>
  <si>
    <t>Žydrūnas Vilčinskas
Simonas Vilčinskas</t>
  </si>
  <si>
    <t>BMW 320</t>
  </si>
  <si>
    <t>Jonas Ruktauskas
Rokas Guzevičius</t>
  </si>
  <si>
    <t>Artūras Vansevičius
Juozas Vansevičius</t>
  </si>
  <si>
    <t>Renault Megane</t>
  </si>
  <si>
    <t>Julius Povilauskas
Robertas Daugirda</t>
  </si>
  <si>
    <t>Karolis Blėdis
Edmundas Blėdis</t>
  </si>
  <si>
    <t>Nerijus Mikalauskas
Aivaras Kručas</t>
  </si>
  <si>
    <t>Ermins Vacietis
Maris Bahmanis</t>
  </si>
  <si>
    <t>Arminas Kerpė
Vidmantas Leimontas</t>
  </si>
  <si>
    <t>Daniel Jedlinski
Andrzej Grzesko</t>
  </si>
  <si>
    <t>BMW 323</t>
  </si>
  <si>
    <t>PL</t>
  </si>
  <si>
    <t>Tomasz Chmielewski
Marcin Prawdzik</t>
  </si>
  <si>
    <t>Karolis Balčiūnas
Simas Ragauskas</t>
  </si>
  <si>
    <t>Evaldas Tylas
Evelina Drilingienė</t>
  </si>
  <si>
    <t>St. 
Nr.</t>
  </si>
  <si>
    <t>SS 1</t>
  </si>
  <si>
    <t>SS 2</t>
  </si>
  <si>
    <t>SS 3</t>
  </si>
  <si>
    <t>SS 4</t>
  </si>
  <si>
    <t>SS 5</t>
  </si>
  <si>
    <t>SS 6</t>
  </si>
  <si>
    <t>SS 7</t>
  </si>
  <si>
    <t>SS 8</t>
  </si>
  <si>
    <t>SS 9</t>
  </si>
  <si>
    <t>SS 10</t>
  </si>
  <si>
    <t>Kelio baudos</t>
  </si>
  <si>
    <t>Rezultatas</t>
  </si>
  <si>
    <t>dnf</t>
  </si>
  <si>
    <t>SS 12</t>
  </si>
  <si>
    <t>SS 13</t>
  </si>
  <si>
    <t>SS 14</t>
  </si>
  <si>
    <t>SS 15</t>
  </si>
  <si>
    <t>SS 16</t>
  </si>
  <si>
    <t>SS 17</t>
  </si>
  <si>
    <t>SS 18</t>
  </si>
  <si>
    <t>SS 19</t>
  </si>
  <si>
    <t>SS 20</t>
  </si>
  <si>
    <t>SS 21</t>
  </si>
  <si>
    <t xml:space="preserve">Vieta </t>
  </si>
  <si>
    <t>Vieta klasėje</t>
  </si>
  <si>
    <r>
      <t>Rally "Suwalki-Alytus</t>
    </r>
    <r>
      <rPr>
        <b/>
        <sz val="9"/>
        <rFont val="Times New Roman"/>
        <family val="1"/>
      </rPr>
      <t xml:space="preserve"> 2016"  results</t>
    </r>
  </si>
  <si>
    <t>Rezultatas
I diena</t>
  </si>
  <si>
    <t>Taškai kl
I diena</t>
  </si>
  <si>
    <t>Taškai kl
II diena</t>
  </si>
  <si>
    <t>Viso taškai
klaseje</t>
  </si>
  <si>
    <t>Taškai abs
I diena</t>
  </si>
  <si>
    <t>Taškai abs
II diena</t>
  </si>
  <si>
    <t>Viso
taškai abs</t>
  </si>
  <si>
    <t>AG racing</t>
  </si>
  <si>
    <t>Vieta</t>
  </si>
  <si>
    <t>Komandos taškai</t>
  </si>
  <si>
    <t>Komandinės
 įskaitos taškai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</si>
</sst>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  <numFmt numFmtId="191" formatCode="m:ss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_-* #,##0.00\ [$Lt-427]_-;\-* #,##0.00\ [$Lt-427]_-;_-* &quot;-&quot;??\ [$Lt-427]_-;_-@_-"/>
    <numFmt numFmtId="196" formatCode="[$-427]yyyy\ &quot;m.&quot;\ mmmm\ d\ &quot;d.&quot;"/>
    <numFmt numFmtId="197" formatCode="[$-F400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4" applyNumberFormat="0" applyAlignment="0" applyProtection="0"/>
    <xf numFmtId="0" fontId="37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7" fontId="5" fillId="32" borderId="10" xfId="0" applyNumberFormat="1" applyFont="1" applyFill="1" applyBorder="1" applyAlignment="1">
      <alignment horizontal="center" vertical="center" wrapText="1"/>
    </xf>
    <xf numFmtId="47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7" fontId="5" fillId="0" borderId="10" xfId="0" applyNumberFormat="1" applyFont="1" applyBorder="1" applyAlignment="1">
      <alignment horizontal="center" vertical="center" wrapText="1"/>
    </xf>
    <xf numFmtId="47" fontId="5" fillId="34" borderId="10" xfId="0" applyNumberFormat="1" applyFont="1" applyFill="1" applyBorder="1" applyAlignment="1">
      <alignment horizontal="center" vertical="center" wrapText="1"/>
    </xf>
    <xf numFmtId="47" fontId="5" fillId="34" borderId="10" xfId="0" applyNumberFormat="1" applyFont="1" applyFill="1" applyBorder="1" applyAlignment="1">
      <alignment horizontal="center" vertical="center" wrapText="1"/>
    </xf>
    <xf numFmtId="47" fontId="5" fillId="32" borderId="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47" fontId="5" fillId="35" borderId="10" xfId="0" applyNumberFormat="1" applyFont="1" applyFill="1" applyBorder="1" applyAlignment="1">
      <alignment horizontal="center" vertical="center" wrapText="1"/>
    </xf>
    <xf numFmtId="47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0" fillId="32" borderId="10" xfId="0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6" fillId="36" borderId="0" xfId="0" applyFont="1" applyFill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 vertical="center" wrapText="1"/>
    </xf>
    <xf numFmtId="47" fontId="5" fillId="36" borderId="10" xfId="0" applyNumberFormat="1" applyFont="1" applyFill="1" applyBorder="1" applyAlignment="1">
      <alignment horizontal="center" vertical="center" wrapText="1"/>
    </xf>
    <xf numFmtId="47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 wrapText="1"/>
    </xf>
    <xf numFmtId="47" fontId="5" fillId="37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4" sqref="A14"/>
    </sheetView>
  </sheetViews>
  <sheetFormatPr defaultColWidth="34.140625" defaultRowHeight="12.75"/>
  <cols>
    <col min="1" max="1" width="6.421875" style="22" customWidth="1"/>
    <col min="2" max="2" width="21.421875" style="23" bestFit="1" customWidth="1"/>
    <col min="3" max="3" width="17.421875" style="23" customWidth="1"/>
    <col min="4" max="4" width="14.00390625" style="12" bestFit="1" customWidth="1"/>
    <col min="5" max="5" width="10.140625" style="12" bestFit="1" customWidth="1"/>
    <col min="6" max="6" width="8.00390625" style="12" customWidth="1"/>
    <col min="7" max="12" width="6.8515625" style="12" bestFit="1" customWidth="1"/>
    <col min="13" max="16" width="8.140625" style="12" customWidth="1"/>
    <col min="17" max="17" width="9.28125" style="12" customWidth="1"/>
    <col min="18" max="27" width="8.140625" style="12" customWidth="1"/>
    <col min="28" max="28" width="7.00390625" style="12" bestFit="1" customWidth="1"/>
    <col min="29" max="29" width="10.421875" style="13" bestFit="1" customWidth="1"/>
    <col min="30" max="31" width="8.57421875" style="12" customWidth="1"/>
    <col min="32" max="37" width="10.00390625" style="12" customWidth="1"/>
    <col min="38" max="16384" width="34.140625" style="12" customWidth="1"/>
  </cols>
  <sheetData>
    <row r="1" spans="1:11" ht="12">
      <c r="A1" s="51" t="s">
        <v>102</v>
      </c>
      <c r="B1" s="51"/>
      <c r="C1" s="51"/>
      <c r="D1" s="51"/>
      <c r="E1" s="51"/>
      <c r="F1" s="51"/>
      <c r="G1" s="51"/>
      <c r="H1" s="51"/>
      <c r="I1" s="51"/>
      <c r="J1" s="51"/>
      <c r="K1" s="11"/>
    </row>
    <row r="2" spans="1:37" ht="36">
      <c r="A2" s="14" t="s">
        <v>76</v>
      </c>
      <c r="B2" s="15" t="s">
        <v>1</v>
      </c>
      <c r="C2" s="15" t="s">
        <v>2</v>
      </c>
      <c r="D2" s="14" t="s">
        <v>3</v>
      </c>
      <c r="E2" s="14" t="s">
        <v>4</v>
      </c>
      <c r="F2" s="14" t="s">
        <v>5</v>
      </c>
      <c r="G2" s="14" t="s">
        <v>77</v>
      </c>
      <c r="H2" s="16" t="s">
        <v>78</v>
      </c>
      <c r="I2" s="16" t="s">
        <v>79</v>
      </c>
      <c r="J2" s="16" t="s">
        <v>80</v>
      </c>
      <c r="K2" s="16" t="s">
        <v>81</v>
      </c>
      <c r="L2" s="16" t="s">
        <v>82</v>
      </c>
      <c r="M2" s="16" t="s">
        <v>83</v>
      </c>
      <c r="N2" s="16" t="s">
        <v>84</v>
      </c>
      <c r="O2" s="16" t="s">
        <v>85</v>
      </c>
      <c r="P2" s="16" t="s">
        <v>86</v>
      </c>
      <c r="Q2" s="16" t="s">
        <v>103</v>
      </c>
      <c r="R2" s="16" t="s">
        <v>90</v>
      </c>
      <c r="S2" s="16" t="s">
        <v>91</v>
      </c>
      <c r="T2" s="16" t="s">
        <v>92</v>
      </c>
      <c r="U2" s="16" t="s">
        <v>93</v>
      </c>
      <c r="V2" s="16" t="s">
        <v>94</v>
      </c>
      <c r="W2" s="16" t="s">
        <v>95</v>
      </c>
      <c r="X2" s="16" t="s">
        <v>96</v>
      </c>
      <c r="Y2" s="16" t="s">
        <v>97</v>
      </c>
      <c r="Z2" s="16" t="s">
        <v>98</v>
      </c>
      <c r="AA2" s="16" t="s">
        <v>99</v>
      </c>
      <c r="AB2" s="16" t="s">
        <v>87</v>
      </c>
      <c r="AC2" s="16" t="s">
        <v>88</v>
      </c>
      <c r="AD2" s="21" t="s">
        <v>100</v>
      </c>
      <c r="AE2" s="21" t="s">
        <v>101</v>
      </c>
      <c r="AF2" s="21" t="s">
        <v>104</v>
      </c>
      <c r="AG2" s="21" t="s">
        <v>105</v>
      </c>
      <c r="AH2" s="21" t="s">
        <v>106</v>
      </c>
      <c r="AI2" s="21" t="s">
        <v>107</v>
      </c>
      <c r="AJ2" s="21" t="s">
        <v>108</v>
      </c>
      <c r="AK2" s="21" t="s">
        <v>109</v>
      </c>
    </row>
    <row r="3" spans="1:37" s="20" customFormat="1" ht="24" customHeight="1">
      <c r="A3" s="10">
        <v>2</v>
      </c>
      <c r="B3" s="6" t="s">
        <v>12</v>
      </c>
      <c r="C3" s="7" t="s">
        <v>14</v>
      </c>
      <c r="D3" s="8" t="s">
        <v>0</v>
      </c>
      <c r="E3" s="8" t="s">
        <v>20</v>
      </c>
      <c r="F3" s="8" t="s">
        <v>6</v>
      </c>
      <c r="G3" s="17">
        <v>0.0006435185185185185</v>
      </c>
      <c r="H3" s="18">
        <v>0.0006273148148148148</v>
      </c>
      <c r="I3" s="18">
        <v>0.0012847222222222223</v>
      </c>
      <c r="J3" s="18">
        <v>0.0010474537037037037</v>
      </c>
      <c r="K3" s="18">
        <v>0.0006446759259259259</v>
      </c>
      <c r="L3" s="18">
        <v>0.0013009259259259259</v>
      </c>
      <c r="M3" s="18">
        <v>0.0010416666666666667</v>
      </c>
      <c r="N3" s="18"/>
      <c r="O3" s="18">
        <v>0.0021006944444444445</v>
      </c>
      <c r="P3" s="18">
        <v>0.0006863425925925926</v>
      </c>
      <c r="Q3" s="47">
        <f>SUM(G3:P3)</f>
        <v>0.009377314814814814</v>
      </c>
      <c r="R3" s="18">
        <v>0.0004166666666666667</v>
      </c>
      <c r="S3" s="18">
        <v>0.0006956018518518519</v>
      </c>
      <c r="T3" s="18">
        <v>0.0013113425925925925</v>
      </c>
      <c r="U3" s="18">
        <v>0.000869212962962963</v>
      </c>
      <c r="V3" s="18">
        <v>0.0008460648148148148</v>
      </c>
      <c r="W3" s="18">
        <v>0.0009745370370370371</v>
      </c>
      <c r="X3" s="18">
        <v>0.0013148148148148147</v>
      </c>
      <c r="Y3" s="18">
        <v>0.0008449074074074075</v>
      </c>
      <c r="Z3" s="18">
        <v>0.0008368055555555556</v>
      </c>
      <c r="AA3" s="18">
        <v>0.0009606481481481481</v>
      </c>
      <c r="AB3" s="18"/>
      <c r="AC3" s="47">
        <f>SUM(G3:AB3)-Q3</f>
        <v>0.018447916666666668</v>
      </c>
      <c r="AD3" s="19">
        <v>1</v>
      </c>
      <c r="AE3" s="19">
        <v>1</v>
      </c>
      <c r="AF3" s="19">
        <v>27</v>
      </c>
      <c r="AG3" s="19">
        <v>100</v>
      </c>
      <c r="AH3" s="19">
        <f>SUM(AF3:AG3)</f>
        <v>127</v>
      </c>
      <c r="AI3" s="49">
        <v>31</v>
      </c>
      <c r="AJ3" s="19">
        <v>100</v>
      </c>
      <c r="AK3" s="19">
        <f>SUM(AI3:AJ3)</f>
        <v>131</v>
      </c>
    </row>
    <row r="4" spans="1:37" s="35" customFormat="1" ht="24" customHeight="1">
      <c r="A4" s="29">
        <v>30</v>
      </c>
      <c r="B4" s="30" t="s">
        <v>52</v>
      </c>
      <c r="C4" s="31" t="s">
        <v>14</v>
      </c>
      <c r="D4" s="29" t="s">
        <v>0</v>
      </c>
      <c r="E4" s="29" t="s">
        <v>20</v>
      </c>
      <c r="F4" s="29" t="s">
        <v>6</v>
      </c>
      <c r="G4" s="32">
        <v>0.0007013888888888889</v>
      </c>
      <c r="H4" s="33">
        <v>0.0006134259259259259</v>
      </c>
      <c r="I4" s="33">
        <v>0.001326388888888889</v>
      </c>
      <c r="J4" s="33">
        <v>0.0010821759259259259</v>
      </c>
      <c r="K4" s="33">
        <v>0.000650462962962963</v>
      </c>
      <c r="L4" s="33">
        <v>0.0012708333333333335</v>
      </c>
      <c r="M4" s="33">
        <v>0.001048611111111111</v>
      </c>
      <c r="N4" s="33"/>
      <c r="O4" s="33">
        <v>0.002085648148148148</v>
      </c>
      <c r="P4" s="33">
        <v>0.0007048611111111111</v>
      </c>
      <c r="Q4" s="47">
        <f>SUM(G4:P4)</f>
        <v>0.009483796296296296</v>
      </c>
      <c r="R4" s="33">
        <v>0.00042824074074074075</v>
      </c>
      <c r="S4" s="33">
        <v>0.000775462962962963</v>
      </c>
      <c r="T4" s="33">
        <v>0.0014988425925925924</v>
      </c>
      <c r="U4" s="33">
        <v>0.0008391203703703703</v>
      </c>
      <c r="V4" s="33">
        <v>0.000855324074074074</v>
      </c>
      <c r="W4" s="33">
        <v>0.0009513888888888889</v>
      </c>
      <c r="X4" s="33">
        <v>0.0013449074074074075</v>
      </c>
      <c r="Y4" s="33">
        <v>0.0008101851851851852</v>
      </c>
      <c r="Z4" s="33">
        <v>0.0008148148148148148</v>
      </c>
      <c r="AA4" s="33">
        <v>0.0009398148148148148</v>
      </c>
      <c r="AB4" s="33"/>
      <c r="AC4" s="47">
        <f>SUM(G4:AB4)-Q4</f>
        <v>0.018741898148148146</v>
      </c>
      <c r="AD4" s="49">
        <v>2</v>
      </c>
      <c r="AE4" s="49">
        <v>2</v>
      </c>
      <c r="AF4" s="49">
        <v>22</v>
      </c>
      <c r="AG4" s="49">
        <v>81</v>
      </c>
      <c r="AH4" s="19">
        <f>SUM(AF4:AG4)</f>
        <v>103</v>
      </c>
      <c r="AI4" s="19">
        <v>29</v>
      </c>
      <c r="AJ4" s="34">
        <v>93</v>
      </c>
      <c r="AK4" s="19">
        <f aca="true" t="shared" si="0" ref="AK4:AK38">SUM(AI4:AJ4)</f>
        <v>122</v>
      </c>
    </row>
    <row r="5" spans="1:37" s="20" customFormat="1" ht="24" customHeight="1">
      <c r="A5" s="9">
        <v>31</v>
      </c>
      <c r="B5" s="3" t="s">
        <v>18</v>
      </c>
      <c r="C5" s="1" t="s">
        <v>17</v>
      </c>
      <c r="D5" s="2" t="s">
        <v>8</v>
      </c>
      <c r="E5" s="2" t="s">
        <v>15</v>
      </c>
      <c r="F5" s="2" t="s">
        <v>6</v>
      </c>
      <c r="G5" s="17">
        <v>0.000636574074074074</v>
      </c>
      <c r="H5" s="18">
        <v>0.000630787037037037</v>
      </c>
      <c r="I5" s="18">
        <v>0.0012766203703703705</v>
      </c>
      <c r="J5" s="18">
        <v>0.0010925925925925925</v>
      </c>
      <c r="K5" s="18">
        <v>0.0006782407407407406</v>
      </c>
      <c r="L5" s="18">
        <v>0.0012870370370370373</v>
      </c>
      <c r="M5" s="18">
        <v>0.001085648148148148</v>
      </c>
      <c r="N5" s="18"/>
      <c r="O5" s="18">
        <v>0.002113425925925926</v>
      </c>
      <c r="P5" s="18">
        <v>0.0007418981481481482</v>
      </c>
      <c r="Q5" s="47">
        <f>SUM(G5:P5)</f>
        <v>0.009542824074074073</v>
      </c>
      <c r="R5" s="18">
        <v>0.00047453703703703704</v>
      </c>
      <c r="S5" s="18">
        <v>0.0007164351851851853</v>
      </c>
      <c r="T5" s="18">
        <v>0.0013599537037037037</v>
      </c>
      <c r="U5" s="18">
        <v>0.0008877314814814815</v>
      </c>
      <c r="V5" s="18">
        <v>0.000875</v>
      </c>
      <c r="W5" s="18">
        <v>0.0009930555555555554</v>
      </c>
      <c r="X5" s="18">
        <v>0.0013784722222222221</v>
      </c>
      <c r="Y5" s="18">
        <v>0.0008657407407407407</v>
      </c>
      <c r="Z5" s="18">
        <v>0.0008634259259259259</v>
      </c>
      <c r="AA5" s="18">
        <v>0.0009768518518518518</v>
      </c>
      <c r="AB5" s="18"/>
      <c r="AC5" s="47">
        <f>SUM(G5:AB5)-Q5</f>
        <v>0.01893402777777778</v>
      </c>
      <c r="AD5" s="19">
        <v>3</v>
      </c>
      <c r="AE5" s="19">
        <v>1</v>
      </c>
      <c r="AF5" s="19">
        <v>33</v>
      </c>
      <c r="AG5" s="19">
        <v>100</v>
      </c>
      <c r="AH5" s="19">
        <f>SUM(AF5:AG5)</f>
        <v>133</v>
      </c>
      <c r="AI5" s="19">
        <v>27</v>
      </c>
      <c r="AJ5" s="19">
        <v>88</v>
      </c>
      <c r="AK5" s="19">
        <f t="shared" si="0"/>
        <v>115</v>
      </c>
    </row>
    <row r="6" spans="1:37" s="35" customFormat="1" ht="24" customHeight="1">
      <c r="A6" s="29">
        <v>12</v>
      </c>
      <c r="B6" s="30" t="s">
        <v>41</v>
      </c>
      <c r="C6" s="31" t="s">
        <v>34</v>
      </c>
      <c r="D6" s="29" t="s">
        <v>22</v>
      </c>
      <c r="E6" s="29" t="s">
        <v>20</v>
      </c>
      <c r="F6" s="29" t="s">
        <v>6</v>
      </c>
      <c r="G6" s="32">
        <v>0.0006550925925925926</v>
      </c>
      <c r="H6" s="33">
        <v>0.0006689814814814814</v>
      </c>
      <c r="I6" s="33">
        <v>0.0012731481481481483</v>
      </c>
      <c r="J6" s="33">
        <v>0.0011006944444444443</v>
      </c>
      <c r="K6" s="33">
        <v>0.0006747685185185184</v>
      </c>
      <c r="L6" s="33">
        <v>0.0012766203703703705</v>
      </c>
      <c r="M6" s="33">
        <v>0.0010891203703703703</v>
      </c>
      <c r="N6" s="33"/>
      <c r="O6" s="33">
        <v>0.0020949074074074073</v>
      </c>
      <c r="P6" s="33">
        <v>0.0006898148148148149</v>
      </c>
      <c r="Q6" s="47">
        <f>SUM(G6:P6)</f>
        <v>0.009523148148148147</v>
      </c>
      <c r="R6" s="33">
        <v>0.0004398148148148148</v>
      </c>
      <c r="S6" s="33">
        <v>0.0007106481481481482</v>
      </c>
      <c r="T6" s="33">
        <v>0.001365740740740741</v>
      </c>
      <c r="U6" s="33">
        <v>0.0008530092592592592</v>
      </c>
      <c r="V6" s="33">
        <v>0.0008715277777777776</v>
      </c>
      <c r="W6" s="33">
        <v>0.0010636574074074075</v>
      </c>
      <c r="X6" s="33">
        <v>0.0013854166666666667</v>
      </c>
      <c r="Y6" s="33">
        <v>0.0009259259259259259</v>
      </c>
      <c r="Z6" s="33">
        <v>0.0009166666666666668</v>
      </c>
      <c r="AA6" s="33">
        <v>0.0011412037037037037</v>
      </c>
      <c r="AB6" s="33"/>
      <c r="AC6" s="47">
        <f>SUM(G6:AB6)-Q6</f>
        <v>0.01919675925925926</v>
      </c>
      <c r="AD6" s="34">
        <v>4</v>
      </c>
      <c r="AE6" s="34">
        <v>3</v>
      </c>
      <c r="AF6" s="34">
        <v>18</v>
      </c>
      <c r="AG6" s="34">
        <v>66</v>
      </c>
      <c r="AH6" s="19">
        <f>SUM(AF6:AG6)</f>
        <v>84</v>
      </c>
      <c r="AI6" s="34">
        <v>28</v>
      </c>
      <c r="AJ6" s="34">
        <v>84</v>
      </c>
      <c r="AK6" s="19">
        <f t="shared" si="0"/>
        <v>112</v>
      </c>
    </row>
    <row r="7" spans="1:37" s="20" customFormat="1" ht="24" customHeight="1">
      <c r="A7" s="9">
        <v>38</v>
      </c>
      <c r="B7" s="3" t="s">
        <v>57</v>
      </c>
      <c r="C7" s="1" t="s">
        <v>17</v>
      </c>
      <c r="D7" s="2" t="s">
        <v>22</v>
      </c>
      <c r="E7" s="2" t="s">
        <v>19</v>
      </c>
      <c r="F7" s="2" t="s">
        <v>6</v>
      </c>
      <c r="G7" s="24">
        <v>0.0006203703703703704</v>
      </c>
      <c r="H7" s="18">
        <v>0.0006643518518518518</v>
      </c>
      <c r="I7" s="18">
        <v>0.0013437500000000001</v>
      </c>
      <c r="J7" s="18">
        <v>0.0011064814814814815</v>
      </c>
      <c r="K7" s="18">
        <v>0.0005798611111111112</v>
      </c>
      <c r="L7" s="18">
        <v>0.0013229166666666665</v>
      </c>
      <c r="M7" s="18">
        <v>0.0010787037037037037</v>
      </c>
      <c r="N7" s="18"/>
      <c r="O7" s="18">
        <v>0.0021550925925925926</v>
      </c>
      <c r="P7" s="18">
        <v>0.0007604166666666666</v>
      </c>
      <c r="Q7" s="47">
        <f>SUM(G7:P7)</f>
        <v>0.009631944444444443</v>
      </c>
      <c r="R7" s="18">
        <v>0.000625</v>
      </c>
      <c r="S7" s="18">
        <v>0.0007094907407407407</v>
      </c>
      <c r="T7" s="18">
        <v>0.0014062499999999997</v>
      </c>
      <c r="U7" s="18">
        <v>0.0008564814814814815</v>
      </c>
      <c r="V7" s="18">
        <v>0.0008611111111111111</v>
      </c>
      <c r="W7" s="18">
        <v>0.0009930555555555554</v>
      </c>
      <c r="X7" s="18">
        <v>0.0014340277777777778</v>
      </c>
      <c r="Y7" s="18">
        <v>0.0008634259259259259</v>
      </c>
      <c r="Z7" s="18">
        <v>0.0008622685185185186</v>
      </c>
      <c r="AA7" s="18">
        <v>0.0009895833333333334</v>
      </c>
      <c r="AB7" s="18"/>
      <c r="AC7" s="47">
        <f>SUM(G7:AB7)-Q7</f>
        <v>0.01923263888888889</v>
      </c>
      <c r="AD7" s="19">
        <v>5</v>
      </c>
      <c r="AE7" s="19">
        <v>1</v>
      </c>
      <c r="AF7" s="19">
        <v>33</v>
      </c>
      <c r="AG7" s="19">
        <v>100</v>
      </c>
      <c r="AH7" s="19">
        <f>SUM(AF7:AG7)</f>
        <v>133</v>
      </c>
      <c r="AI7" s="49">
        <v>26</v>
      </c>
      <c r="AJ7" s="19">
        <v>80</v>
      </c>
      <c r="AK7" s="19">
        <f t="shared" si="0"/>
        <v>106</v>
      </c>
    </row>
    <row r="8" spans="1:37" s="35" customFormat="1" ht="24" customHeight="1">
      <c r="A8" s="29">
        <v>3</v>
      </c>
      <c r="B8" s="30" t="s">
        <v>21</v>
      </c>
      <c r="C8" s="31" t="s">
        <v>14</v>
      </c>
      <c r="D8" s="29" t="s">
        <v>8</v>
      </c>
      <c r="E8" s="29" t="s">
        <v>19</v>
      </c>
      <c r="F8" s="29" t="s">
        <v>6</v>
      </c>
      <c r="G8" s="32">
        <v>0.0007638888888888889</v>
      </c>
      <c r="H8" s="33">
        <v>0.0005833333333333334</v>
      </c>
      <c r="I8" s="33">
        <v>0.0012604166666666666</v>
      </c>
      <c r="J8" s="33">
        <v>0.0010717592592592593</v>
      </c>
      <c r="K8" s="33">
        <v>0.000662037037037037</v>
      </c>
      <c r="L8" s="33">
        <v>0.0013460648148148147</v>
      </c>
      <c r="M8" s="33">
        <v>0.0011828703703703704</v>
      </c>
      <c r="N8" s="33"/>
      <c r="O8" s="33">
        <v>0.002310185185185185</v>
      </c>
      <c r="P8" s="33">
        <v>0.0007349537037037037</v>
      </c>
      <c r="Q8" s="47">
        <f>SUM(G8:P8)</f>
        <v>0.00991550925925926</v>
      </c>
      <c r="R8" s="33">
        <v>0.0004398148148148148</v>
      </c>
      <c r="S8" s="33">
        <v>0.0007141203703703703</v>
      </c>
      <c r="T8" s="33">
        <v>0.0014340277777777778</v>
      </c>
      <c r="U8" s="33">
        <v>0.0008645833333333334</v>
      </c>
      <c r="V8" s="33">
        <v>0.001099537037037037</v>
      </c>
      <c r="W8" s="33">
        <v>0.000957175925925926</v>
      </c>
      <c r="X8" s="33">
        <v>0.0013148148148148147</v>
      </c>
      <c r="Y8" s="33">
        <v>0.000837962962962963</v>
      </c>
      <c r="Z8" s="33">
        <v>0.0008541666666666667</v>
      </c>
      <c r="AA8" s="33">
        <v>0.0009490740740740741</v>
      </c>
      <c r="AB8" s="33"/>
      <c r="AC8" s="47">
        <f>SUM(G8:AB8)-Q8</f>
        <v>0.01938078703703704</v>
      </c>
      <c r="AD8" s="49">
        <v>6</v>
      </c>
      <c r="AE8" s="49">
        <v>2</v>
      </c>
      <c r="AF8" s="49">
        <v>18</v>
      </c>
      <c r="AG8" s="49">
        <v>81</v>
      </c>
      <c r="AH8" s="19">
        <f>SUM(AF8:AG8)</f>
        <v>99</v>
      </c>
      <c r="AI8" s="19">
        <v>19</v>
      </c>
      <c r="AJ8" s="34">
        <v>76</v>
      </c>
      <c r="AK8" s="19">
        <f t="shared" si="0"/>
        <v>95</v>
      </c>
    </row>
    <row r="9" spans="1:37" s="20" customFormat="1" ht="24" customHeight="1">
      <c r="A9" s="9">
        <v>11</v>
      </c>
      <c r="B9" s="3" t="s">
        <v>70</v>
      </c>
      <c r="C9" s="1"/>
      <c r="D9" s="2" t="s">
        <v>71</v>
      </c>
      <c r="E9" s="2" t="s">
        <v>19</v>
      </c>
      <c r="F9" s="2" t="s">
        <v>72</v>
      </c>
      <c r="G9" s="26">
        <v>0.0007511574074074074</v>
      </c>
      <c r="H9" s="18">
        <v>0.0006759259259259258</v>
      </c>
      <c r="I9" s="18">
        <v>0.0012974537037037037</v>
      </c>
      <c r="J9" s="18">
        <v>0.0010787037037037037</v>
      </c>
      <c r="K9" s="18">
        <v>0.0007060185185185185</v>
      </c>
      <c r="L9" s="18">
        <v>0.0013449074074074075</v>
      </c>
      <c r="M9" s="25">
        <v>0.0012268518518518518</v>
      </c>
      <c r="N9" s="18"/>
      <c r="O9" s="27">
        <v>0.002275462962962963</v>
      </c>
      <c r="P9" s="18">
        <v>0.0007083333333333334</v>
      </c>
      <c r="Q9" s="47">
        <f>SUM(G9:P9)</f>
        <v>0.010064814814814815</v>
      </c>
      <c r="R9" s="18">
        <v>0.00047453703703703704</v>
      </c>
      <c r="S9" s="18">
        <v>0.0007187499999999999</v>
      </c>
      <c r="T9" s="18">
        <v>0.001415509259259259</v>
      </c>
      <c r="U9" s="18">
        <v>0.0008680555555555555</v>
      </c>
      <c r="V9" s="18">
        <v>0.000869212962962963</v>
      </c>
      <c r="W9" s="18">
        <v>0.0010046296296296298</v>
      </c>
      <c r="X9" s="18">
        <v>0.001364583333333333</v>
      </c>
      <c r="Y9" s="18">
        <v>0.0008333333333333334</v>
      </c>
      <c r="Z9" s="18">
        <v>0.0008333333333333334</v>
      </c>
      <c r="AA9" s="18">
        <v>0.0009849537037037038</v>
      </c>
      <c r="AB9" s="18"/>
      <c r="AC9" s="47">
        <f>SUM(G9:AB9)-Q9</f>
        <v>0.01943171296296296</v>
      </c>
      <c r="AD9" s="19">
        <v>7</v>
      </c>
      <c r="AE9" s="19">
        <v>3</v>
      </c>
      <c r="AF9" s="19">
        <v>11</v>
      </c>
      <c r="AG9" s="19">
        <v>66</v>
      </c>
      <c r="AH9" s="19">
        <f>SUM(AF9:AG9)</f>
        <v>77</v>
      </c>
      <c r="AI9" s="49">
        <v>14</v>
      </c>
      <c r="AJ9" s="19">
        <v>73</v>
      </c>
      <c r="AK9" s="19">
        <f t="shared" si="0"/>
        <v>87</v>
      </c>
    </row>
    <row r="10" spans="1:37" s="35" customFormat="1" ht="24" customHeight="1">
      <c r="A10" s="29">
        <v>21</v>
      </c>
      <c r="B10" s="30" t="s">
        <v>37</v>
      </c>
      <c r="C10" s="31" t="s">
        <v>34</v>
      </c>
      <c r="D10" s="29" t="s">
        <v>38</v>
      </c>
      <c r="E10" s="29" t="s">
        <v>33</v>
      </c>
      <c r="F10" s="29" t="s">
        <v>6</v>
      </c>
      <c r="G10" s="32">
        <v>0.0007164351851851853</v>
      </c>
      <c r="H10" s="33">
        <v>0.0007025462962962963</v>
      </c>
      <c r="I10" s="33">
        <v>0.0013113425925925925</v>
      </c>
      <c r="J10" s="33">
        <v>0.001179398148148148</v>
      </c>
      <c r="K10" s="33">
        <v>0.0007083333333333334</v>
      </c>
      <c r="L10" s="33">
        <v>0.0012962962962962963</v>
      </c>
      <c r="M10" s="33">
        <v>0.0011469907407407407</v>
      </c>
      <c r="N10" s="33"/>
      <c r="O10" s="33">
        <v>0.002193287037037037</v>
      </c>
      <c r="P10" s="33">
        <v>0.0007766203703703703</v>
      </c>
      <c r="Q10" s="47">
        <f>SUM(G10:P10)</f>
        <v>0.01003125</v>
      </c>
      <c r="R10" s="33">
        <v>0.00047453703703703704</v>
      </c>
      <c r="S10" s="33">
        <v>0.0007326388888888889</v>
      </c>
      <c r="T10" s="33">
        <v>0.0014479166666666666</v>
      </c>
      <c r="U10" s="33">
        <v>0.000869212962962963</v>
      </c>
      <c r="V10" s="33">
        <v>0.0008784722222222223</v>
      </c>
      <c r="W10" s="33">
        <v>0.0010011574074074074</v>
      </c>
      <c r="X10" s="33">
        <v>0.0013564814814814813</v>
      </c>
      <c r="Y10" s="33">
        <v>0.000837962962962963</v>
      </c>
      <c r="Z10" s="33">
        <v>0.0008622685185185186</v>
      </c>
      <c r="AA10" s="33">
        <v>0.0009675925925925925</v>
      </c>
      <c r="AB10" s="33"/>
      <c r="AC10" s="47">
        <f>SUM(G10:AB10)-Q10</f>
        <v>0.01945949074074075</v>
      </c>
      <c r="AD10" s="49">
        <v>8</v>
      </c>
      <c r="AE10" s="49">
        <v>1</v>
      </c>
      <c r="AF10" s="49">
        <v>14</v>
      </c>
      <c r="AG10" s="49">
        <v>50</v>
      </c>
      <c r="AH10" s="19">
        <f>SUM(AF10:AG10)</f>
        <v>64</v>
      </c>
      <c r="AI10" s="34">
        <v>15</v>
      </c>
      <c r="AJ10" s="34">
        <v>70</v>
      </c>
      <c r="AK10" s="19">
        <f t="shared" si="0"/>
        <v>85</v>
      </c>
    </row>
    <row r="11" spans="1:37" s="20" customFormat="1" ht="24" customHeight="1">
      <c r="A11" s="9">
        <v>8</v>
      </c>
      <c r="B11" s="3" t="s">
        <v>58</v>
      </c>
      <c r="C11" s="1" t="s">
        <v>59</v>
      </c>
      <c r="D11" s="2" t="s">
        <v>0</v>
      </c>
      <c r="E11" s="2" t="s">
        <v>19</v>
      </c>
      <c r="F11" s="2" t="s">
        <v>6</v>
      </c>
      <c r="G11" s="17">
        <v>0.000669212962962963</v>
      </c>
      <c r="H11" s="18">
        <v>0.000667824074074074</v>
      </c>
      <c r="I11" s="18">
        <v>0.0013298611111111113</v>
      </c>
      <c r="J11" s="18">
        <v>0.001085648148148148</v>
      </c>
      <c r="K11" s="18">
        <v>0.0006655092592592594</v>
      </c>
      <c r="L11" s="18">
        <v>0.00137037037037037</v>
      </c>
      <c r="M11" s="18">
        <v>0.0011168981481481483</v>
      </c>
      <c r="N11" s="18"/>
      <c r="O11" s="18">
        <v>0.002199074074074074</v>
      </c>
      <c r="P11" s="18">
        <v>0.0007233796296296297</v>
      </c>
      <c r="Q11" s="47">
        <f>SUM(G11:P11)</f>
        <v>0.009827777777777777</v>
      </c>
      <c r="R11" s="18">
        <v>0.0004513888888888889</v>
      </c>
      <c r="S11" s="18">
        <v>0.0007430555555555555</v>
      </c>
      <c r="T11" s="18">
        <v>0.001394675925925926</v>
      </c>
      <c r="U11" s="18">
        <v>0.0009097222222222222</v>
      </c>
      <c r="V11" s="18">
        <v>0.0008773148148148148</v>
      </c>
      <c r="W11" s="18">
        <v>0.0010543981481481483</v>
      </c>
      <c r="X11" s="18">
        <v>0.0013773148148148147</v>
      </c>
      <c r="Y11" s="18">
        <v>0.000900462962962963</v>
      </c>
      <c r="Z11" s="18">
        <v>0.000900462962962963</v>
      </c>
      <c r="AA11" s="18">
        <v>0.0010324074074074074</v>
      </c>
      <c r="AB11" s="18"/>
      <c r="AC11" s="47">
        <f>SUM(G11:AB11)-Q11</f>
        <v>0.019468981481481483</v>
      </c>
      <c r="AD11" s="19">
        <v>9</v>
      </c>
      <c r="AE11" s="19">
        <v>4</v>
      </c>
      <c r="AF11" s="19">
        <v>22</v>
      </c>
      <c r="AG11" s="19">
        <v>54</v>
      </c>
      <c r="AH11" s="19">
        <f>SUM(AF11:AG11)</f>
        <v>76</v>
      </c>
      <c r="AI11" s="49">
        <v>22</v>
      </c>
      <c r="AJ11" s="19">
        <v>67</v>
      </c>
      <c r="AK11" s="19">
        <f t="shared" si="0"/>
        <v>89</v>
      </c>
    </row>
    <row r="12" spans="1:37" s="35" customFormat="1" ht="24" customHeight="1">
      <c r="A12" s="29">
        <v>6</v>
      </c>
      <c r="B12" s="30" t="s">
        <v>35</v>
      </c>
      <c r="C12" s="31" t="s">
        <v>34</v>
      </c>
      <c r="D12" s="29" t="s">
        <v>36</v>
      </c>
      <c r="E12" s="29" t="s">
        <v>19</v>
      </c>
      <c r="F12" s="29" t="s">
        <v>6</v>
      </c>
      <c r="G12" s="32">
        <v>0.0007233796296296297</v>
      </c>
      <c r="H12" s="33">
        <v>0.0006828703703703703</v>
      </c>
      <c r="I12" s="33">
        <v>0.0012986111111111113</v>
      </c>
      <c r="J12" s="33">
        <v>0.001101851851851852</v>
      </c>
      <c r="K12" s="33">
        <v>0.0006851851851851853</v>
      </c>
      <c r="L12" s="33">
        <v>0.0012974537037037037</v>
      </c>
      <c r="M12" s="33">
        <v>0.0011493055555555555</v>
      </c>
      <c r="N12" s="33"/>
      <c r="O12" s="33">
        <v>0.0022511574074074074</v>
      </c>
      <c r="P12" s="33">
        <v>0.0007546296296296297</v>
      </c>
      <c r="Q12" s="47">
        <f>SUM(G12:P12)</f>
        <v>0.009944444444444443</v>
      </c>
      <c r="R12" s="33">
        <v>0.0004513888888888889</v>
      </c>
      <c r="S12" s="33">
        <v>0.0007465277777777778</v>
      </c>
      <c r="T12" s="33">
        <v>0.0014872685185185186</v>
      </c>
      <c r="U12" s="33">
        <v>0.0008935185185185184</v>
      </c>
      <c r="V12" s="33">
        <v>0.0008888888888888888</v>
      </c>
      <c r="W12" s="33">
        <v>0.0010185185185185186</v>
      </c>
      <c r="X12" s="33">
        <v>0.001363425925925926</v>
      </c>
      <c r="Y12" s="33">
        <v>0.0008738425925925926</v>
      </c>
      <c r="Z12" s="33">
        <v>0.0008715277777777776</v>
      </c>
      <c r="AA12" s="33">
        <v>0.001017361111111111</v>
      </c>
      <c r="AB12" s="33"/>
      <c r="AC12" s="47">
        <f>SUM(G12:AB12)-Q12</f>
        <v>0.019556712962962967</v>
      </c>
      <c r="AD12" s="49">
        <v>10</v>
      </c>
      <c r="AE12" s="49">
        <v>5</v>
      </c>
      <c r="AF12" s="49">
        <v>14</v>
      </c>
      <c r="AG12" s="49">
        <v>43</v>
      </c>
      <c r="AH12" s="19">
        <f>SUM(AF12:AG12)</f>
        <v>57</v>
      </c>
      <c r="AI12" s="19">
        <v>17</v>
      </c>
      <c r="AJ12" s="34">
        <v>65</v>
      </c>
      <c r="AK12" s="19">
        <f t="shared" si="0"/>
        <v>82</v>
      </c>
    </row>
    <row r="13" spans="1:37" s="20" customFormat="1" ht="24" customHeight="1">
      <c r="A13" s="9">
        <v>5</v>
      </c>
      <c r="B13" s="3" t="s">
        <v>45</v>
      </c>
      <c r="C13" s="1" t="s">
        <v>14</v>
      </c>
      <c r="D13" s="2" t="s">
        <v>46</v>
      </c>
      <c r="E13" s="2" t="s">
        <v>23</v>
      </c>
      <c r="F13" s="2" t="s">
        <v>6</v>
      </c>
      <c r="G13" s="17">
        <v>0.0006689814814814814</v>
      </c>
      <c r="H13" s="18">
        <v>0.0006377314814814814</v>
      </c>
      <c r="I13" s="18">
        <v>0.0013287037037037037</v>
      </c>
      <c r="J13" s="18">
        <v>0.001138888888888889</v>
      </c>
      <c r="K13" s="18">
        <v>0.0006446759259259259</v>
      </c>
      <c r="L13" s="18">
        <v>0.0012719907407407406</v>
      </c>
      <c r="M13" s="18">
        <v>0.0011111111111111111</v>
      </c>
      <c r="N13" s="18"/>
      <c r="O13" s="18">
        <v>0.0021863425925925926</v>
      </c>
      <c r="P13" s="18">
        <v>0.0007233796296296297</v>
      </c>
      <c r="Q13" s="47">
        <f>SUM(G13:P13)</f>
        <v>0.009711805555555555</v>
      </c>
      <c r="R13" s="18">
        <v>0.0005092592592592592</v>
      </c>
      <c r="S13" s="18">
        <v>0.0007546296296296297</v>
      </c>
      <c r="T13" s="18">
        <v>0.0014305555555555556</v>
      </c>
      <c r="U13" s="18">
        <v>0.0009722222222222221</v>
      </c>
      <c r="V13" s="18">
        <v>0.0009351851851851852</v>
      </c>
      <c r="W13" s="18">
        <v>0.0010185185185185186</v>
      </c>
      <c r="X13" s="18">
        <v>0.0014143518518518518</v>
      </c>
      <c r="Y13" s="18">
        <v>0.0009155092592592592</v>
      </c>
      <c r="Z13" s="18">
        <v>0.0009131944444444443</v>
      </c>
      <c r="AA13" s="18">
        <v>0.0010092592592592592</v>
      </c>
      <c r="AB13" s="18"/>
      <c r="AC13" s="47">
        <f>SUM(G13:AB13)-Q13</f>
        <v>0.019584490740740736</v>
      </c>
      <c r="AD13" s="19">
        <v>11</v>
      </c>
      <c r="AE13" s="19">
        <v>1</v>
      </c>
      <c r="AF13" s="19">
        <v>33</v>
      </c>
      <c r="AG13" s="19">
        <v>100</v>
      </c>
      <c r="AH13" s="19">
        <f>SUM(AF13:AG13)</f>
        <v>133</v>
      </c>
      <c r="AI13" s="19">
        <v>25</v>
      </c>
      <c r="AJ13" s="19">
        <v>62</v>
      </c>
      <c r="AK13" s="19">
        <f t="shared" si="0"/>
        <v>87</v>
      </c>
    </row>
    <row r="14" spans="1:37" s="35" customFormat="1" ht="24" customHeight="1">
      <c r="A14" s="29">
        <v>25</v>
      </c>
      <c r="B14" s="30" t="s">
        <v>42</v>
      </c>
      <c r="C14" s="31" t="s">
        <v>43</v>
      </c>
      <c r="D14" s="29" t="s">
        <v>10</v>
      </c>
      <c r="E14" s="29" t="s">
        <v>23</v>
      </c>
      <c r="F14" s="29" t="s">
        <v>6</v>
      </c>
      <c r="G14" s="32">
        <v>0.0006793981481481482</v>
      </c>
      <c r="H14" s="33">
        <v>0.000681712962962963</v>
      </c>
      <c r="I14" s="33">
        <v>0.0013078703703703705</v>
      </c>
      <c r="J14" s="33">
        <v>0.0012835648148148146</v>
      </c>
      <c r="K14" s="33">
        <v>0.0007025462962962963</v>
      </c>
      <c r="L14" s="33">
        <v>0.0013009259259259259</v>
      </c>
      <c r="M14" s="33">
        <v>0.001101851851851852</v>
      </c>
      <c r="N14" s="33"/>
      <c r="O14" s="33">
        <v>0.0021539351851851854</v>
      </c>
      <c r="P14" s="33">
        <v>0.0007060185185185185</v>
      </c>
      <c r="Q14" s="47">
        <f>SUM(G14:P14)</f>
        <v>0.009917824074074075</v>
      </c>
      <c r="R14" s="33">
        <v>0.0004513888888888889</v>
      </c>
      <c r="S14" s="33">
        <v>0.000744212962962963</v>
      </c>
      <c r="T14" s="33">
        <v>0.0014027777777777777</v>
      </c>
      <c r="U14" s="33">
        <v>0.000997685185185185</v>
      </c>
      <c r="V14" s="33">
        <v>0.0008958333333333334</v>
      </c>
      <c r="W14" s="33">
        <v>0.0010162037037037038</v>
      </c>
      <c r="X14" s="33">
        <v>0.0013553240740740741</v>
      </c>
      <c r="Y14" s="33">
        <v>0.0009027777777777778</v>
      </c>
      <c r="Z14" s="33">
        <v>0.0009085648148148148</v>
      </c>
      <c r="AA14" s="33">
        <v>0.0010046296296296298</v>
      </c>
      <c r="AB14" s="33"/>
      <c r="AC14" s="47">
        <f>SUM(G14:AB14)-Q14</f>
        <v>0.01959722222222222</v>
      </c>
      <c r="AD14" s="49">
        <v>12</v>
      </c>
      <c r="AE14" s="49">
        <v>2</v>
      </c>
      <c r="AF14" s="34">
        <v>22</v>
      </c>
      <c r="AG14" s="34">
        <v>81</v>
      </c>
      <c r="AH14" s="19">
        <f>SUM(AF14:AG14)</f>
        <v>103</v>
      </c>
      <c r="AI14" s="34">
        <v>18</v>
      </c>
      <c r="AJ14" s="34">
        <v>60</v>
      </c>
      <c r="AK14" s="19">
        <f t="shared" si="0"/>
        <v>78</v>
      </c>
    </row>
    <row r="15" spans="1:37" s="20" customFormat="1" ht="24" customHeight="1">
      <c r="A15" s="29">
        <v>10</v>
      </c>
      <c r="B15" s="30" t="s">
        <v>63</v>
      </c>
      <c r="C15" s="31"/>
      <c r="D15" s="29" t="s">
        <v>64</v>
      </c>
      <c r="E15" s="29" t="s">
        <v>23</v>
      </c>
      <c r="F15" s="29" t="s">
        <v>6</v>
      </c>
      <c r="G15" s="32">
        <v>0.000693287037037037</v>
      </c>
      <c r="H15" s="33">
        <v>0.0006724537037037038</v>
      </c>
      <c r="I15" s="33">
        <v>0.0013194444444444443</v>
      </c>
      <c r="J15" s="33">
        <v>0.0011145833333333333</v>
      </c>
      <c r="K15" s="33">
        <v>0.0006990740740740741</v>
      </c>
      <c r="L15" s="25">
        <v>0.0014143518518518518</v>
      </c>
      <c r="M15" s="33">
        <v>0.0011192129629629631</v>
      </c>
      <c r="N15" s="33"/>
      <c r="O15" s="33">
        <v>0.0022430555555555554</v>
      </c>
      <c r="P15" s="33">
        <v>0.0007280092592592593</v>
      </c>
      <c r="Q15" s="47">
        <f>SUM(G15:P15)</f>
        <v>0.010003472222222223</v>
      </c>
      <c r="R15" s="33">
        <v>0.00047453703703703704</v>
      </c>
      <c r="S15" s="33">
        <v>0.0007361111111111111</v>
      </c>
      <c r="T15" s="33">
        <v>0.0014328703703703706</v>
      </c>
      <c r="U15" s="33">
        <v>0.0009189814814814815</v>
      </c>
      <c r="V15" s="33">
        <v>0.0008877314814814815</v>
      </c>
      <c r="W15" s="33">
        <v>0.0010069444444444444</v>
      </c>
      <c r="X15" s="33">
        <v>0.001365740740740741</v>
      </c>
      <c r="Y15" s="33">
        <v>0.0008796296296296296</v>
      </c>
      <c r="Z15" s="33">
        <v>0.000880787037037037</v>
      </c>
      <c r="AA15" s="33">
        <v>0.001011574074074074</v>
      </c>
      <c r="AB15" s="33"/>
      <c r="AC15" s="47">
        <f>SUM(G15:AB15)-Q15</f>
        <v>0.019598379629629632</v>
      </c>
      <c r="AD15" s="45">
        <v>13</v>
      </c>
      <c r="AE15" s="45">
        <v>3</v>
      </c>
      <c r="AF15" s="19">
        <v>14</v>
      </c>
      <c r="AG15" s="19">
        <v>66</v>
      </c>
      <c r="AH15" s="19">
        <f>SUM(AF15:AG15)</f>
        <v>80</v>
      </c>
      <c r="AI15" s="19">
        <v>16</v>
      </c>
      <c r="AJ15" s="19">
        <v>58</v>
      </c>
      <c r="AK15" s="19">
        <f t="shared" si="0"/>
        <v>74</v>
      </c>
    </row>
    <row r="16" spans="1:37" s="35" customFormat="1" ht="24" customHeight="1">
      <c r="A16" s="9">
        <v>18</v>
      </c>
      <c r="B16" s="3" t="s">
        <v>65</v>
      </c>
      <c r="C16" s="1" t="s">
        <v>43</v>
      </c>
      <c r="D16" s="2" t="s">
        <v>10</v>
      </c>
      <c r="E16" s="2" t="s">
        <v>23</v>
      </c>
      <c r="F16" s="2" t="s">
        <v>6</v>
      </c>
      <c r="G16" s="17">
        <v>0.0006782407407407406</v>
      </c>
      <c r="H16" s="18">
        <v>0.0006747685185185184</v>
      </c>
      <c r="I16" s="18">
        <v>0.0013171296296296297</v>
      </c>
      <c r="J16" s="18">
        <v>0.0011365740740740741</v>
      </c>
      <c r="K16" s="18">
        <v>0.0007048611111111111</v>
      </c>
      <c r="L16" s="18">
        <v>0.0012893518518518519</v>
      </c>
      <c r="M16" s="18">
        <v>0.001158564814814815</v>
      </c>
      <c r="N16" s="18"/>
      <c r="O16" s="18">
        <v>0.0021319444444444446</v>
      </c>
      <c r="P16" s="18">
        <v>0.0007962962962962964</v>
      </c>
      <c r="Q16" s="47">
        <f>SUM(G16:P16)</f>
        <v>0.009887731481481483</v>
      </c>
      <c r="R16" s="18">
        <v>0.00047453703703703704</v>
      </c>
      <c r="S16" s="18">
        <v>0.0007337962962962963</v>
      </c>
      <c r="T16" s="18">
        <v>0.0014305555555555556</v>
      </c>
      <c r="U16" s="18">
        <v>0.0009085648148148148</v>
      </c>
      <c r="V16" s="18">
        <v>0.0009085648148148148</v>
      </c>
      <c r="W16" s="18">
        <v>0.0011250000000000001</v>
      </c>
      <c r="X16" s="18">
        <v>0.00137037037037037</v>
      </c>
      <c r="Y16" s="18">
        <v>0.0008993055555555555</v>
      </c>
      <c r="Z16" s="18">
        <v>0.0008796296296296296</v>
      </c>
      <c r="AA16" s="18">
        <v>0.0009930555555555554</v>
      </c>
      <c r="AB16" s="18"/>
      <c r="AC16" s="47">
        <f>SUM(G16:AB16)-Q16</f>
        <v>0.01961111111111111</v>
      </c>
      <c r="AD16" s="37">
        <v>14</v>
      </c>
      <c r="AE16" s="37">
        <v>4</v>
      </c>
      <c r="AF16" s="34">
        <v>27</v>
      </c>
      <c r="AG16" s="34">
        <v>54</v>
      </c>
      <c r="AH16" s="19">
        <f>SUM(AF16:AG16)</f>
        <v>81</v>
      </c>
      <c r="AI16" s="34">
        <v>20</v>
      </c>
      <c r="AJ16" s="34">
        <v>55</v>
      </c>
      <c r="AK16" s="19">
        <f t="shared" si="0"/>
        <v>75</v>
      </c>
    </row>
    <row r="17" spans="1:37" s="20" customFormat="1" ht="24" customHeight="1">
      <c r="A17" s="9">
        <v>33</v>
      </c>
      <c r="B17" s="3" t="s">
        <v>75</v>
      </c>
      <c r="C17" s="1"/>
      <c r="D17" s="2" t="s">
        <v>0</v>
      </c>
      <c r="E17" s="2" t="s">
        <v>20</v>
      </c>
      <c r="F17" s="2" t="s">
        <v>6</v>
      </c>
      <c r="G17" s="17">
        <v>0.0006400462962962962</v>
      </c>
      <c r="H17" s="18">
        <v>0.0006782407407407406</v>
      </c>
      <c r="I17" s="18">
        <v>0.0013136574074074075</v>
      </c>
      <c r="J17" s="18">
        <v>0.0010879629629629629</v>
      </c>
      <c r="K17" s="18">
        <v>0.0007222222222222222</v>
      </c>
      <c r="L17" s="18">
        <v>0.0012881944444444445</v>
      </c>
      <c r="M17" s="25">
        <v>0.0012152777777777778</v>
      </c>
      <c r="N17" s="18"/>
      <c r="O17" s="18">
        <v>0.00208912037037037</v>
      </c>
      <c r="P17" s="18">
        <v>0.0007500000000000001</v>
      </c>
      <c r="Q17" s="47">
        <f>SUM(G17:P17)</f>
        <v>0.009784722222222222</v>
      </c>
      <c r="R17" s="18">
        <v>0.0004513888888888889</v>
      </c>
      <c r="S17" s="25">
        <v>0.0008506944444444446</v>
      </c>
      <c r="T17" s="25">
        <v>0.001525462962962963</v>
      </c>
      <c r="U17" s="18">
        <v>0.0008703703703703704</v>
      </c>
      <c r="V17" s="18">
        <v>0.0008402777777777778</v>
      </c>
      <c r="W17" s="18">
        <v>0.0011747685185185186</v>
      </c>
      <c r="X17" s="18">
        <v>0.001494212962962963</v>
      </c>
      <c r="Y17" s="18">
        <v>0.0008611111111111111</v>
      </c>
      <c r="Z17" s="18">
        <v>0.000837962962962963</v>
      </c>
      <c r="AA17" s="18">
        <v>0.0009965277777777778</v>
      </c>
      <c r="AB17" s="18"/>
      <c r="AC17" s="47">
        <f>SUM(G17:AB17)-Q17</f>
        <v>0.019687500000000007</v>
      </c>
      <c r="AD17" s="19">
        <v>15</v>
      </c>
      <c r="AE17" s="19">
        <v>4</v>
      </c>
      <c r="AF17" s="19">
        <v>14</v>
      </c>
      <c r="AG17" s="19">
        <v>54</v>
      </c>
      <c r="AH17" s="19">
        <f>SUM(AF17:AG17)</f>
        <v>68</v>
      </c>
      <c r="AI17" s="49">
        <v>24</v>
      </c>
      <c r="AJ17" s="19">
        <v>53</v>
      </c>
      <c r="AK17" s="19">
        <f t="shared" si="0"/>
        <v>77</v>
      </c>
    </row>
    <row r="18" spans="1:37" s="35" customFormat="1" ht="24" customHeight="1">
      <c r="A18" s="29">
        <v>4</v>
      </c>
      <c r="B18" s="30" t="s">
        <v>48</v>
      </c>
      <c r="C18" s="31" t="s">
        <v>14</v>
      </c>
      <c r="D18" s="29" t="s">
        <v>49</v>
      </c>
      <c r="E18" s="29" t="s">
        <v>15</v>
      </c>
      <c r="F18" s="29" t="s">
        <v>6</v>
      </c>
      <c r="G18" s="32">
        <v>0.0006689814814814814</v>
      </c>
      <c r="H18" s="33">
        <v>0.0006655092592592594</v>
      </c>
      <c r="I18" s="33">
        <v>0.0012858796296296297</v>
      </c>
      <c r="J18" s="33">
        <v>0.001099537037037037</v>
      </c>
      <c r="K18" s="33">
        <v>0.0006921296296296297</v>
      </c>
      <c r="L18" s="33">
        <v>0.0013125</v>
      </c>
      <c r="M18" s="33">
        <v>0.0011273148148148147</v>
      </c>
      <c r="N18" s="33"/>
      <c r="O18" s="33">
        <v>0.0022233796296296294</v>
      </c>
      <c r="P18" s="33">
        <v>0.000806712962962963</v>
      </c>
      <c r="Q18" s="47">
        <f>SUM(G18:P18)</f>
        <v>0.009881944444444443</v>
      </c>
      <c r="R18" s="33">
        <v>0.0005092592592592592</v>
      </c>
      <c r="S18" s="33">
        <v>0.0007152777777777778</v>
      </c>
      <c r="T18" s="33">
        <v>0.0014571759259259258</v>
      </c>
      <c r="U18" s="33">
        <v>0.0009212962962962964</v>
      </c>
      <c r="V18" s="33">
        <v>0.0009236111111111112</v>
      </c>
      <c r="W18" s="33">
        <v>0.0010381944444444445</v>
      </c>
      <c r="X18" s="33">
        <v>0.001392361111111111</v>
      </c>
      <c r="Y18" s="33">
        <v>0.0009317129629629631</v>
      </c>
      <c r="Z18" s="33">
        <v>0.0009467592592592592</v>
      </c>
      <c r="AA18" s="33">
        <v>0.0010162037037037038</v>
      </c>
      <c r="AB18" s="33"/>
      <c r="AC18" s="47">
        <f>SUM(G18:AB18)-Q18</f>
        <v>0.01973379629629629</v>
      </c>
      <c r="AD18" s="49">
        <v>16</v>
      </c>
      <c r="AE18" s="49">
        <v>2</v>
      </c>
      <c r="AF18" s="49">
        <v>27</v>
      </c>
      <c r="AG18" s="49">
        <v>81</v>
      </c>
      <c r="AH18" s="19">
        <f>SUM(AF18:AG18)</f>
        <v>108</v>
      </c>
      <c r="AI18" s="19">
        <v>21</v>
      </c>
      <c r="AJ18" s="34">
        <v>51</v>
      </c>
      <c r="AK18" s="19">
        <f t="shared" si="0"/>
        <v>72</v>
      </c>
    </row>
    <row r="19" spans="1:37" s="20" customFormat="1" ht="24" customHeight="1">
      <c r="A19" s="9">
        <v>13</v>
      </c>
      <c r="B19" s="3" t="s">
        <v>50</v>
      </c>
      <c r="C19" s="1"/>
      <c r="D19" s="2" t="s">
        <v>51</v>
      </c>
      <c r="E19" s="2" t="s">
        <v>23</v>
      </c>
      <c r="F19" s="2" t="s">
        <v>6</v>
      </c>
      <c r="G19" s="17">
        <v>0.0006840277777777778</v>
      </c>
      <c r="H19" s="18">
        <v>0.0006759259259259258</v>
      </c>
      <c r="I19" s="18">
        <v>0.0013217592592592593</v>
      </c>
      <c r="J19" s="18">
        <v>0.0011157407407407407</v>
      </c>
      <c r="K19" s="18">
        <v>0.0006828703703703703</v>
      </c>
      <c r="L19" s="18">
        <v>0.0013275462962962963</v>
      </c>
      <c r="M19" s="18">
        <v>0.0011574074074074073</v>
      </c>
      <c r="N19" s="18"/>
      <c r="O19" s="18">
        <v>0.002266203703703704</v>
      </c>
      <c r="P19" s="25">
        <v>0.0008152777777777777</v>
      </c>
      <c r="Q19" s="47">
        <f>SUM(G19:P19)</f>
        <v>0.010046759259259259</v>
      </c>
      <c r="R19" s="18">
        <v>0.00047453703703703704</v>
      </c>
      <c r="S19" s="18">
        <v>0.0007615740740740741</v>
      </c>
      <c r="T19" s="18">
        <v>0.0014537037037037036</v>
      </c>
      <c r="U19" s="18">
        <v>0.0009282407407407408</v>
      </c>
      <c r="V19" s="18">
        <v>0.0009317129629629631</v>
      </c>
      <c r="W19" s="18">
        <v>0.0010474537037037037</v>
      </c>
      <c r="X19" s="18">
        <v>0.0013807870370370371</v>
      </c>
      <c r="Y19" s="18">
        <v>0.0008761574074074074</v>
      </c>
      <c r="Z19" s="18">
        <v>0.000886574074074074</v>
      </c>
      <c r="AA19" s="18">
        <v>0.0010185185185185186</v>
      </c>
      <c r="AB19" s="18"/>
      <c r="AC19" s="47">
        <f>SUM(G19:AB19)-Q19</f>
        <v>0.01980601851851852</v>
      </c>
      <c r="AD19" s="19">
        <v>17</v>
      </c>
      <c r="AE19" s="19">
        <v>5</v>
      </c>
      <c r="AF19" s="19">
        <v>11</v>
      </c>
      <c r="AG19" s="19">
        <v>43</v>
      </c>
      <c r="AH19" s="19">
        <f>SUM(AF19:AG19)</f>
        <v>54</v>
      </c>
      <c r="AI19" s="21">
        <v>15</v>
      </c>
      <c r="AJ19" s="19">
        <v>49</v>
      </c>
      <c r="AK19" s="19">
        <f t="shared" si="0"/>
        <v>64</v>
      </c>
    </row>
    <row r="20" spans="1:37" s="35" customFormat="1" ht="24" customHeight="1">
      <c r="A20" s="29">
        <v>15</v>
      </c>
      <c r="B20" s="30" t="s">
        <v>69</v>
      </c>
      <c r="C20" s="31"/>
      <c r="D20" s="29" t="s">
        <v>56</v>
      </c>
      <c r="E20" s="29" t="s">
        <v>23</v>
      </c>
      <c r="F20" s="29" t="s">
        <v>6</v>
      </c>
      <c r="G20" s="32">
        <v>0.0007372685185185186</v>
      </c>
      <c r="H20" s="33">
        <v>0.0007013888888888889</v>
      </c>
      <c r="I20" s="33">
        <v>0.001334490740740741</v>
      </c>
      <c r="J20" s="33">
        <v>0.0011226851851851851</v>
      </c>
      <c r="K20" s="33">
        <v>0.0007210648148148149</v>
      </c>
      <c r="L20" s="33">
        <v>0.0013310185185185185</v>
      </c>
      <c r="M20" s="33">
        <v>0.001320601851851852</v>
      </c>
      <c r="N20" s="33"/>
      <c r="O20" s="33">
        <v>0.0022743055555555555</v>
      </c>
      <c r="P20" s="33">
        <v>0.0007523148148148147</v>
      </c>
      <c r="Q20" s="47">
        <f>SUM(G20:P20)</f>
        <v>0.01029513888888889</v>
      </c>
      <c r="R20" s="33">
        <v>0.0005208333333333333</v>
      </c>
      <c r="S20" s="33">
        <v>0.0007488425925925926</v>
      </c>
      <c r="T20" s="33">
        <v>0.0014548611111111114</v>
      </c>
      <c r="U20" s="33">
        <v>0.0008877314814814815</v>
      </c>
      <c r="V20" s="33">
        <v>0.0009027777777777778</v>
      </c>
      <c r="W20" s="33">
        <v>0.0010231481481481482</v>
      </c>
      <c r="X20" s="33">
        <v>0.0013842592592592593</v>
      </c>
      <c r="Y20" s="33">
        <v>0.0008854166666666666</v>
      </c>
      <c r="Z20" s="33">
        <v>0.0008900462962962963</v>
      </c>
      <c r="AA20" s="33">
        <v>0.0009930555555555554</v>
      </c>
      <c r="AB20" s="33"/>
      <c r="AC20" s="47">
        <f>SUM(G20:AB20)-Q20</f>
        <v>0.019986111111111114</v>
      </c>
      <c r="AD20" s="34">
        <v>18</v>
      </c>
      <c r="AE20" s="34">
        <v>6</v>
      </c>
      <c r="AF20" s="34">
        <v>8</v>
      </c>
      <c r="AG20" s="34">
        <v>34</v>
      </c>
      <c r="AH20" s="19">
        <f>SUM(AF20:AG20)</f>
        <v>42</v>
      </c>
      <c r="AI20" s="21">
        <v>13</v>
      </c>
      <c r="AJ20" s="34">
        <v>47</v>
      </c>
      <c r="AK20" s="19">
        <f t="shared" si="0"/>
        <v>60</v>
      </c>
    </row>
    <row r="21" spans="1:37" ht="24" customHeight="1">
      <c r="A21" s="9">
        <v>22</v>
      </c>
      <c r="B21" s="3" t="s">
        <v>7</v>
      </c>
      <c r="C21" s="1" t="s">
        <v>17</v>
      </c>
      <c r="D21" s="2" t="s">
        <v>0</v>
      </c>
      <c r="E21" s="2" t="s">
        <v>11</v>
      </c>
      <c r="F21" s="2" t="s">
        <v>6</v>
      </c>
      <c r="G21" s="17">
        <v>0.0008356481481481482</v>
      </c>
      <c r="H21" s="18">
        <v>0.0006655092592592594</v>
      </c>
      <c r="I21" s="18">
        <v>0.0013553240740740741</v>
      </c>
      <c r="J21" s="18">
        <v>0.0011828703703703704</v>
      </c>
      <c r="K21" s="18">
        <v>0.0006921296296296297</v>
      </c>
      <c r="L21" s="25">
        <v>0.0013819444444444443</v>
      </c>
      <c r="M21" s="18">
        <v>0.0011886574074074074</v>
      </c>
      <c r="N21" s="18"/>
      <c r="O21" s="18">
        <v>0.002121527777777778</v>
      </c>
      <c r="P21" s="18">
        <v>0.0007824074074074074</v>
      </c>
      <c r="Q21" s="47">
        <f>SUM(G21:P21)</f>
        <v>0.010206018518518519</v>
      </c>
      <c r="R21" s="25">
        <v>0.0006134259259259259</v>
      </c>
      <c r="S21" s="18">
        <v>0.000755787037037037</v>
      </c>
      <c r="T21" s="18">
        <v>0.001388888888888889</v>
      </c>
      <c r="U21" s="18">
        <v>0.0008888888888888888</v>
      </c>
      <c r="V21" s="18">
        <v>0.0008900462962962963</v>
      </c>
      <c r="W21" s="18">
        <v>0.0009849537037037038</v>
      </c>
      <c r="X21" s="18">
        <v>0.001415509259259259</v>
      </c>
      <c r="Y21" s="18">
        <v>0.0008657407407407407</v>
      </c>
      <c r="Z21" s="18">
        <v>0.0009907407407407408</v>
      </c>
      <c r="AA21" s="18">
        <v>0.0010046296296296298</v>
      </c>
      <c r="AB21" s="18"/>
      <c r="AC21" s="47">
        <f>SUM(G21:AB21)-Q21</f>
        <v>0.02000462962962963</v>
      </c>
      <c r="AD21" s="19">
        <v>19</v>
      </c>
      <c r="AE21" s="21">
        <v>1</v>
      </c>
      <c r="AF21" s="21">
        <v>17</v>
      </c>
      <c r="AG21" s="21">
        <v>50</v>
      </c>
      <c r="AH21" s="19">
        <f>SUM(AF21:AG21)</f>
        <v>67</v>
      </c>
      <c r="AI21" s="49">
        <v>13</v>
      </c>
      <c r="AJ21" s="21">
        <v>45</v>
      </c>
      <c r="AK21" s="19">
        <f t="shared" si="0"/>
        <v>58</v>
      </c>
    </row>
    <row r="22" spans="1:37" s="35" customFormat="1" ht="24" customHeight="1">
      <c r="A22" s="29">
        <v>9</v>
      </c>
      <c r="B22" s="30" t="s">
        <v>67</v>
      </c>
      <c r="C22" s="31"/>
      <c r="D22" s="29" t="s">
        <v>25</v>
      </c>
      <c r="E22" s="29" t="s">
        <v>15</v>
      </c>
      <c r="F22" s="29" t="s">
        <v>6</v>
      </c>
      <c r="G22" s="32">
        <v>0.000739699074074074</v>
      </c>
      <c r="H22" s="33">
        <v>0.0006851851851851853</v>
      </c>
      <c r="I22" s="33">
        <v>0.0013437500000000001</v>
      </c>
      <c r="J22" s="33">
        <v>0.0011238425925925927</v>
      </c>
      <c r="K22" s="33">
        <v>0.0007349537037037037</v>
      </c>
      <c r="L22" s="33">
        <v>0.001394675925925926</v>
      </c>
      <c r="M22" s="33">
        <v>0.001138888888888889</v>
      </c>
      <c r="N22" s="33"/>
      <c r="O22" s="33">
        <v>0.0022372685185185186</v>
      </c>
      <c r="P22" s="33">
        <v>0.0007280092592592593</v>
      </c>
      <c r="Q22" s="47">
        <f>SUM(G22:P22)</f>
        <v>0.01012627314814815</v>
      </c>
      <c r="R22" s="33">
        <v>0.00048611111111111104</v>
      </c>
      <c r="S22" s="33">
        <v>0.0007476851851851851</v>
      </c>
      <c r="T22" s="33">
        <v>0.0014502314814814814</v>
      </c>
      <c r="U22" s="33">
        <v>0.0009583333333333333</v>
      </c>
      <c r="V22" s="33">
        <v>0.0009583333333333333</v>
      </c>
      <c r="W22" s="33">
        <v>0.0010196759259259258</v>
      </c>
      <c r="X22" s="33">
        <v>0.0014560185185185186</v>
      </c>
      <c r="Y22" s="33">
        <v>0.0009583333333333333</v>
      </c>
      <c r="Z22" s="33">
        <v>0.0009618055555555556</v>
      </c>
      <c r="AA22" s="33">
        <v>0.0010439814814814815</v>
      </c>
      <c r="AB22" s="33"/>
      <c r="AC22" s="47">
        <f>SUM(G22:AB22)-Q22</f>
        <v>0.020166782407407408</v>
      </c>
      <c r="AD22" s="49">
        <v>20</v>
      </c>
      <c r="AE22" s="49">
        <v>3</v>
      </c>
      <c r="AF22" s="49">
        <v>22</v>
      </c>
      <c r="AG22" s="49">
        <v>66</v>
      </c>
      <c r="AH22" s="19">
        <f>SUM(AF22:AG22)</f>
        <v>88</v>
      </c>
      <c r="AI22" s="21">
        <v>14</v>
      </c>
      <c r="AJ22" s="34">
        <v>43</v>
      </c>
      <c r="AK22" s="19">
        <f t="shared" si="0"/>
        <v>57</v>
      </c>
    </row>
    <row r="23" spans="1:37" ht="24" customHeight="1">
      <c r="A23" s="9">
        <v>24</v>
      </c>
      <c r="B23" s="3" t="s">
        <v>74</v>
      </c>
      <c r="C23" s="1" t="s">
        <v>34</v>
      </c>
      <c r="D23" s="2" t="s">
        <v>10</v>
      </c>
      <c r="E23" s="2" t="s">
        <v>23</v>
      </c>
      <c r="F23" s="2" t="s">
        <v>6</v>
      </c>
      <c r="G23" s="17">
        <v>0.0007824074074074074</v>
      </c>
      <c r="H23" s="18">
        <v>0.0007048611111111111</v>
      </c>
      <c r="I23" s="18">
        <v>0.0014085648148148147</v>
      </c>
      <c r="J23" s="18">
        <v>0.0011481481481481481</v>
      </c>
      <c r="K23" s="18">
        <v>0.0006875000000000001</v>
      </c>
      <c r="L23" s="18">
        <v>0.0014224537037037038</v>
      </c>
      <c r="M23" s="18">
        <v>0.001204861111111111</v>
      </c>
      <c r="N23" s="18"/>
      <c r="O23" s="18">
        <v>0.002255787037037037</v>
      </c>
      <c r="P23" s="18">
        <v>0.0007881944444444446</v>
      </c>
      <c r="Q23" s="47">
        <f>SUM(G23:P23)</f>
        <v>0.010402777777777776</v>
      </c>
      <c r="R23" s="18">
        <v>0.0004976851851851852</v>
      </c>
      <c r="S23" s="18">
        <v>0.0007939814814814814</v>
      </c>
      <c r="T23" s="18">
        <v>0.0014386574074074076</v>
      </c>
      <c r="U23" s="18">
        <v>0.0008912037037037036</v>
      </c>
      <c r="V23" s="18">
        <v>0.0008819444444444444</v>
      </c>
      <c r="W23" s="18">
        <v>0.0010462962962962963</v>
      </c>
      <c r="X23" s="18">
        <v>0.0013807870370370371</v>
      </c>
      <c r="Y23" s="18">
        <v>0.0008923611111111112</v>
      </c>
      <c r="Z23" s="18">
        <v>0.0008981481481481482</v>
      </c>
      <c r="AA23" s="18">
        <v>0.0010462962962962963</v>
      </c>
      <c r="AB23" s="18"/>
      <c r="AC23" s="47">
        <f>SUM(G23:AB23)-Q23</f>
        <v>0.02017013888888889</v>
      </c>
      <c r="AD23" s="19">
        <v>21</v>
      </c>
      <c r="AE23" s="21">
        <v>7</v>
      </c>
      <c r="AF23" s="21">
        <v>5</v>
      </c>
      <c r="AG23" s="21">
        <v>25</v>
      </c>
      <c r="AH23" s="19">
        <f>SUM(AF23:AG23)</f>
        <v>30</v>
      </c>
      <c r="AI23" s="19">
        <v>12</v>
      </c>
      <c r="AJ23" s="21">
        <v>42</v>
      </c>
      <c r="AK23" s="19">
        <f t="shared" si="0"/>
        <v>54</v>
      </c>
    </row>
    <row r="24" spans="1:37" s="35" customFormat="1" ht="24" customHeight="1">
      <c r="A24" s="29">
        <v>17</v>
      </c>
      <c r="B24" s="30" t="s">
        <v>44</v>
      </c>
      <c r="C24" s="31" t="s">
        <v>43</v>
      </c>
      <c r="D24" s="29" t="s">
        <v>0</v>
      </c>
      <c r="E24" s="29" t="s">
        <v>11</v>
      </c>
      <c r="F24" s="29" t="s">
        <v>6</v>
      </c>
      <c r="G24" s="32">
        <v>0.0007083333333333334</v>
      </c>
      <c r="H24" s="33">
        <v>0.0007013888888888889</v>
      </c>
      <c r="I24" s="33">
        <v>0.0014027777777777777</v>
      </c>
      <c r="J24" s="33">
        <v>0.0011921296296296296</v>
      </c>
      <c r="K24" s="33">
        <v>0.0006990740740740741</v>
      </c>
      <c r="L24" s="33">
        <v>0.0013518518518518521</v>
      </c>
      <c r="M24" s="33">
        <v>0.0012604166666666666</v>
      </c>
      <c r="N24" s="33"/>
      <c r="O24" s="33">
        <v>0.002275462962962963</v>
      </c>
      <c r="P24" s="33">
        <v>0.0007650462962962962</v>
      </c>
      <c r="Q24" s="47">
        <f>SUM(G24:P24)</f>
        <v>0.010356481481481482</v>
      </c>
      <c r="R24" s="33">
        <v>0.00048611111111111104</v>
      </c>
      <c r="S24" s="33">
        <v>0.0007696759259259259</v>
      </c>
      <c r="T24" s="33">
        <v>0.001425925925925926</v>
      </c>
      <c r="U24" s="33">
        <v>0.0009930555555555554</v>
      </c>
      <c r="V24" s="33">
        <v>0.0009386574074074073</v>
      </c>
      <c r="W24" s="33">
        <v>0.0010462962962962963</v>
      </c>
      <c r="X24" s="33">
        <v>0.0013796296296296297</v>
      </c>
      <c r="Y24" s="33">
        <v>0.0009467592592592592</v>
      </c>
      <c r="Z24" s="33">
        <v>0.0009699074074074075</v>
      </c>
      <c r="AA24" s="33">
        <v>0.0010462962962962963</v>
      </c>
      <c r="AB24" s="33"/>
      <c r="AC24" s="47">
        <f>SUM(G24:AB24)-Q24</f>
        <v>0.0203587962962963</v>
      </c>
      <c r="AD24" s="49">
        <v>22</v>
      </c>
      <c r="AE24" s="49">
        <v>2</v>
      </c>
      <c r="AF24" s="49">
        <v>11</v>
      </c>
      <c r="AG24" s="49">
        <v>34</v>
      </c>
      <c r="AH24" s="19">
        <f>SUM(AF24:AG24)</f>
        <v>45</v>
      </c>
      <c r="AI24" s="34">
        <v>12</v>
      </c>
      <c r="AJ24" s="34">
        <v>40</v>
      </c>
      <c r="AK24" s="19">
        <f t="shared" si="0"/>
        <v>52</v>
      </c>
    </row>
    <row r="25" spans="1:37" ht="24" customHeight="1">
      <c r="A25" s="9">
        <v>20</v>
      </c>
      <c r="B25" s="3" t="s">
        <v>24</v>
      </c>
      <c r="C25" s="1" t="s">
        <v>43</v>
      </c>
      <c r="D25" s="2" t="s">
        <v>25</v>
      </c>
      <c r="E25" s="2" t="s">
        <v>15</v>
      </c>
      <c r="F25" s="2" t="s">
        <v>6</v>
      </c>
      <c r="G25" s="17">
        <v>0.0007083333333333334</v>
      </c>
      <c r="H25" s="18">
        <v>0.0006990740740740741</v>
      </c>
      <c r="I25" s="18">
        <v>0.0013541666666666667</v>
      </c>
      <c r="J25" s="18">
        <v>0.0012731481481481483</v>
      </c>
      <c r="K25" s="18">
        <v>0.0007118055555555555</v>
      </c>
      <c r="L25" s="18">
        <v>0.001371527777777778</v>
      </c>
      <c r="M25" s="18">
        <v>0.0012349537037037036</v>
      </c>
      <c r="N25" s="18"/>
      <c r="O25" s="18">
        <v>0.0023113425925925927</v>
      </c>
      <c r="P25" s="18">
        <v>0.0007905092592592594</v>
      </c>
      <c r="Q25" s="47">
        <f>SUM(G25:P25)</f>
        <v>0.010454861111111113</v>
      </c>
      <c r="R25" s="25">
        <v>0.0006018518518518519</v>
      </c>
      <c r="S25" s="18">
        <v>0.0007719907407407406</v>
      </c>
      <c r="T25" s="18">
        <v>0.0014606481481481482</v>
      </c>
      <c r="U25" s="18">
        <v>0.0009074074074074074</v>
      </c>
      <c r="V25" s="18">
        <v>0.0009247685185185185</v>
      </c>
      <c r="W25" s="18">
        <v>0.0010231481481481482</v>
      </c>
      <c r="X25" s="18">
        <v>0.0014351851851851854</v>
      </c>
      <c r="Y25" s="18">
        <v>0.0009143518518518518</v>
      </c>
      <c r="Z25" s="18">
        <v>0.0009050925925925924</v>
      </c>
      <c r="AA25" s="18">
        <v>0.0010219907407407406</v>
      </c>
      <c r="AB25" s="18"/>
      <c r="AC25" s="47">
        <f>SUM(G25:AB25)-Q25</f>
        <v>0.0204212962962963</v>
      </c>
      <c r="AD25" s="19">
        <v>23</v>
      </c>
      <c r="AE25" s="21">
        <v>4</v>
      </c>
      <c r="AF25" s="21">
        <v>18</v>
      </c>
      <c r="AG25" s="21">
        <v>54</v>
      </c>
      <c r="AH25" s="19">
        <f>SUM(AF25:AG25)</f>
        <v>72</v>
      </c>
      <c r="AI25" s="49">
        <v>11</v>
      </c>
      <c r="AJ25" s="21">
        <v>38</v>
      </c>
      <c r="AK25" s="19">
        <f t="shared" si="0"/>
        <v>49</v>
      </c>
    </row>
    <row r="26" spans="1:37" s="35" customFormat="1" ht="24" customHeight="1">
      <c r="A26" s="29">
        <v>32</v>
      </c>
      <c r="B26" s="30" t="s">
        <v>47</v>
      </c>
      <c r="C26" s="31"/>
      <c r="D26" s="29" t="s">
        <v>0</v>
      </c>
      <c r="E26" s="29" t="s">
        <v>20</v>
      </c>
      <c r="F26" s="29" t="s">
        <v>6</v>
      </c>
      <c r="G26" s="32">
        <v>0.0006689814814814814</v>
      </c>
      <c r="H26" s="33">
        <v>0.0011226851851851851</v>
      </c>
      <c r="I26" s="33">
        <v>0.0014143518518518518</v>
      </c>
      <c r="J26" s="33">
        <v>0.001341435185185185</v>
      </c>
      <c r="K26" s="33">
        <v>0.0007175925925925927</v>
      </c>
      <c r="L26" s="33">
        <v>0.0013148148148148147</v>
      </c>
      <c r="M26" s="33">
        <v>0.0010925925925925925</v>
      </c>
      <c r="N26" s="33"/>
      <c r="O26" s="33">
        <v>0.0022604166666666667</v>
      </c>
      <c r="P26" s="33">
        <v>0.0008657407407407407</v>
      </c>
      <c r="Q26" s="47">
        <f>SUM(G26:P26)</f>
        <v>0.01079861111111111</v>
      </c>
      <c r="R26" s="33">
        <v>0.0004398148148148148</v>
      </c>
      <c r="S26" s="33">
        <v>0.0007604166666666666</v>
      </c>
      <c r="T26" s="33">
        <v>0.001542824074074074</v>
      </c>
      <c r="U26" s="33">
        <v>0.0009386574074074073</v>
      </c>
      <c r="V26" s="33">
        <v>0.0009212962962962964</v>
      </c>
      <c r="W26" s="33">
        <v>0.0010416666666666667</v>
      </c>
      <c r="X26" s="33">
        <v>0.0014317129629629628</v>
      </c>
      <c r="Y26" s="33">
        <v>0.0008622685185185186</v>
      </c>
      <c r="Z26" s="33">
        <v>0.0008587962962962963</v>
      </c>
      <c r="AA26" s="33">
        <v>0.0010254629629629628</v>
      </c>
      <c r="AB26" s="33"/>
      <c r="AC26" s="47">
        <f>SUM(G26:AB26)-Q26</f>
        <v>0.020621527777777777</v>
      </c>
      <c r="AD26" s="34">
        <v>24</v>
      </c>
      <c r="AE26" s="34">
        <v>5</v>
      </c>
      <c r="AF26" s="34">
        <v>11</v>
      </c>
      <c r="AG26" s="34">
        <v>43</v>
      </c>
      <c r="AH26" s="19">
        <f>SUM(AF26:AG26)</f>
        <v>54</v>
      </c>
      <c r="AI26" s="45">
        <v>9</v>
      </c>
      <c r="AJ26" s="34">
        <v>36</v>
      </c>
      <c r="AK26" s="19">
        <f t="shared" si="0"/>
        <v>45</v>
      </c>
    </row>
    <row r="27" spans="1:37" s="20" customFormat="1" ht="24" customHeight="1">
      <c r="A27" s="9">
        <v>40</v>
      </c>
      <c r="B27" s="3" t="s">
        <v>13</v>
      </c>
      <c r="C27" s="1"/>
      <c r="D27" s="2" t="s">
        <v>8</v>
      </c>
      <c r="E27" s="2" t="s">
        <v>15</v>
      </c>
      <c r="F27" s="2" t="s">
        <v>6</v>
      </c>
      <c r="G27" s="24">
        <v>0.0006712962962962962</v>
      </c>
      <c r="H27" s="18">
        <v>0.0007037037037037038</v>
      </c>
      <c r="I27" s="18">
        <v>0.0014606481481481482</v>
      </c>
      <c r="J27" s="18">
        <v>0.0013333333333333333</v>
      </c>
      <c r="K27" s="18">
        <v>0.0007037037037037038</v>
      </c>
      <c r="L27" s="18">
        <v>0.0014085648148148147</v>
      </c>
      <c r="M27" s="25">
        <v>0.0011944444444444446</v>
      </c>
      <c r="N27" s="18"/>
      <c r="O27" s="18">
        <v>0.0022453703703703702</v>
      </c>
      <c r="P27" s="18">
        <v>0.0007615740740740741</v>
      </c>
      <c r="Q27" s="47">
        <f>SUM(G27:P27)</f>
        <v>0.010482638888888889</v>
      </c>
      <c r="R27" s="25">
        <v>0.0006134259259259259</v>
      </c>
      <c r="S27" s="18">
        <v>0.0007546296296296297</v>
      </c>
      <c r="T27" s="18">
        <v>0.0014293981481481482</v>
      </c>
      <c r="U27" s="18">
        <v>0.0009814814814814814</v>
      </c>
      <c r="V27" s="18">
        <v>0.0009363425925925927</v>
      </c>
      <c r="W27" s="18">
        <v>0.0010266203703703702</v>
      </c>
      <c r="X27" s="18">
        <v>0.0013842592592592593</v>
      </c>
      <c r="Y27" s="18">
        <v>0.0009479166666666667</v>
      </c>
      <c r="Z27" s="18">
        <v>0.0010729166666666667</v>
      </c>
      <c r="AA27" s="18">
        <v>0.0010069444444444444</v>
      </c>
      <c r="AB27" s="18"/>
      <c r="AC27" s="47">
        <f>SUM(G27:AB27)-Q27</f>
        <v>0.020636574074074075</v>
      </c>
      <c r="AD27" s="19">
        <v>25</v>
      </c>
      <c r="AE27" s="19">
        <v>5</v>
      </c>
      <c r="AF27" s="19">
        <v>11</v>
      </c>
      <c r="AG27" s="19">
        <v>43</v>
      </c>
      <c r="AH27" s="19">
        <f>SUM(AF27:AG27)</f>
        <v>54</v>
      </c>
      <c r="AI27" s="45">
        <v>11</v>
      </c>
      <c r="AJ27" s="19">
        <v>35</v>
      </c>
      <c r="AK27" s="19">
        <f t="shared" si="0"/>
        <v>46</v>
      </c>
    </row>
    <row r="28" spans="1:37" s="35" customFormat="1" ht="24" customHeight="1">
      <c r="A28" s="29">
        <v>26</v>
      </c>
      <c r="B28" s="30" t="s">
        <v>39</v>
      </c>
      <c r="C28" s="31" t="s">
        <v>34</v>
      </c>
      <c r="D28" s="29" t="s">
        <v>40</v>
      </c>
      <c r="E28" s="29" t="s">
        <v>19</v>
      </c>
      <c r="F28" s="29" t="s">
        <v>6</v>
      </c>
      <c r="G28" s="32">
        <v>0.0007465277777777778</v>
      </c>
      <c r="H28" s="33">
        <v>0.0006956018518518519</v>
      </c>
      <c r="I28" s="33">
        <v>0.0014490740740740742</v>
      </c>
      <c r="J28" s="33">
        <v>0.0012060185185185186</v>
      </c>
      <c r="K28" s="33">
        <v>0.0007314814814814814</v>
      </c>
      <c r="L28" s="33">
        <v>0.0013831018518518517</v>
      </c>
      <c r="M28" s="33">
        <v>0.0013831018518518517</v>
      </c>
      <c r="N28" s="33"/>
      <c r="O28" s="33">
        <v>0.002289351851851852</v>
      </c>
      <c r="P28" s="33">
        <v>0.0007511574074074074</v>
      </c>
      <c r="Q28" s="47">
        <f>SUM(G28:P28)</f>
        <v>0.010635416666666666</v>
      </c>
      <c r="R28" s="33">
        <v>0.0004976851851851852</v>
      </c>
      <c r="S28" s="33">
        <v>0.0007673611111111111</v>
      </c>
      <c r="T28" s="33">
        <v>0.0014756944444444444</v>
      </c>
      <c r="U28" s="33">
        <v>0.0009409722222222223</v>
      </c>
      <c r="V28" s="33">
        <v>0.0009166666666666668</v>
      </c>
      <c r="W28" s="33">
        <v>0.0011041666666666667</v>
      </c>
      <c r="X28" s="33">
        <v>0.0014189814814814814</v>
      </c>
      <c r="Y28" s="33">
        <v>0.0009247685185185185</v>
      </c>
      <c r="Z28" s="33">
        <v>0.0009421296296296297</v>
      </c>
      <c r="AA28" s="33">
        <v>0.0010578703703703705</v>
      </c>
      <c r="AB28" s="33"/>
      <c r="AC28" s="47">
        <f>SUM(G28:AB28)-Q28</f>
        <v>0.020681712962962964</v>
      </c>
      <c r="AD28" s="49">
        <v>26</v>
      </c>
      <c r="AE28" s="49">
        <v>6</v>
      </c>
      <c r="AF28" s="49">
        <v>8</v>
      </c>
      <c r="AG28" s="49">
        <v>34</v>
      </c>
      <c r="AH28" s="19">
        <f>SUM(AF28:AG28)</f>
        <v>42</v>
      </c>
      <c r="AI28" s="21">
        <v>9</v>
      </c>
      <c r="AJ28" s="34">
        <v>33</v>
      </c>
      <c r="AK28" s="19">
        <f t="shared" si="0"/>
        <v>42</v>
      </c>
    </row>
    <row r="29" spans="1:37" s="38" customFormat="1" ht="24" customHeight="1">
      <c r="A29" s="9">
        <v>35</v>
      </c>
      <c r="B29" s="36" t="s">
        <v>28</v>
      </c>
      <c r="C29" s="28"/>
      <c r="D29" s="9" t="s">
        <v>29</v>
      </c>
      <c r="E29" s="9" t="s">
        <v>23</v>
      </c>
      <c r="F29" s="9" t="s">
        <v>6</v>
      </c>
      <c r="G29" s="17">
        <v>0.0007523148148148147</v>
      </c>
      <c r="H29" s="18">
        <v>0.0007048611111111111</v>
      </c>
      <c r="I29" s="18">
        <v>0.001392361111111111</v>
      </c>
      <c r="J29" s="18">
        <v>0.0011180555555555555</v>
      </c>
      <c r="K29" s="18">
        <v>0.0007199074074074074</v>
      </c>
      <c r="L29" s="18">
        <v>0.0013726851851851851</v>
      </c>
      <c r="M29" s="18">
        <v>0.0011828703703703704</v>
      </c>
      <c r="N29" s="18"/>
      <c r="O29" s="18">
        <v>0.0024421296296296296</v>
      </c>
      <c r="P29" s="18">
        <v>0.000875</v>
      </c>
      <c r="Q29" s="47">
        <f>SUM(G29:P29)</f>
        <v>0.010560185185185185</v>
      </c>
      <c r="R29" s="18">
        <v>0.0004976851851851852</v>
      </c>
      <c r="S29" s="18">
        <v>0.0007939814814814814</v>
      </c>
      <c r="T29" s="18">
        <v>0.0015069444444444444</v>
      </c>
      <c r="U29" s="18">
        <v>0.000980324074074074</v>
      </c>
      <c r="V29" s="18">
        <v>0.0009293981481481483</v>
      </c>
      <c r="W29" s="18">
        <v>0.0010185185185185186</v>
      </c>
      <c r="X29" s="18">
        <v>0.0016689814814814814</v>
      </c>
      <c r="Y29" s="18">
        <v>0.0009456018518518519</v>
      </c>
      <c r="Z29" s="18">
        <v>0.0009293981481481483</v>
      </c>
      <c r="AA29" s="18">
        <v>0.0010335648148148148</v>
      </c>
      <c r="AB29" s="18"/>
      <c r="AC29" s="47">
        <f>SUM(G29:AB29)-Q29</f>
        <v>0.020864583333333332</v>
      </c>
      <c r="AD29" s="37">
        <v>27</v>
      </c>
      <c r="AE29" s="37">
        <v>8</v>
      </c>
      <c r="AF29" s="37">
        <v>3</v>
      </c>
      <c r="AG29" s="37">
        <v>16</v>
      </c>
      <c r="AH29" s="19">
        <f>SUM(AF29:AG29)</f>
        <v>19</v>
      </c>
      <c r="AI29" s="21">
        <v>10</v>
      </c>
      <c r="AJ29" s="37">
        <v>32</v>
      </c>
      <c r="AK29" s="19">
        <f t="shared" si="0"/>
        <v>42</v>
      </c>
    </row>
    <row r="30" spans="1:37" s="46" customFormat="1" ht="24" customHeight="1">
      <c r="A30" s="9">
        <v>34</v>
      </c>
      <c r="B30" s="4" t="s">
        <v>9</v>
      </c>
      <c r="C30" s="1" t="s">
        <v>17</v>
      </c>
      <c r="D30" s="5" t="s">
        <v>10</v>
      </c>
      <c r="E30" s="5" t="s">
        <v>11</v>
      </c>
      <c r="F30" s="5" t="s">
        <v>6</v>
      </c>
      <c r="G30" s="17">
        <v>0.0007060185185185185</v>
      </c>
      <c r="H30" s="18">
        <v>0.0006840277777777778</v>
      </c>
      <c r="I30" s="18">
        <v>0.0014131944444444446</v>
      </c>
      <c r="J30" s="25">
        <v>0.0013078703703703705</v>
      </c>
      <c r="K30" s="18">
        <v>0.0007164351851851853</v>
      </c>
      <c r="L30" s="18">
        <v>0.0013773148148148147</v>
      </c>
      <c r="M30" s="18">
        <v>0.0012175925925925926</v>
      </c>
      <c r="N30" s="18"/>
      <c r="O30" s="18">
        <v>0.002318287037037037</v>
      </c>
      <c r="P30" s="18">
        <v>0.0008333333333333334</v>
      </c>
      <c r="Q30" s="47">
        <f>SUM(G30:P30)</f>
        <v>0.010574074074074074</v>
      </c>
      <c r="R30" s="18">
        <v>0.0004976851851851852</v>
      </c>
      <c r="S30" s="18">
        <v>0.0007673611111111111</v>
      </c>
      <c r="T30" s="18">
        <v>0.001511574074074074</v>
      </c>
      <c r="U30" s="18">
        <v>0.0010868055555555555</v>
      </c>
      <c r="V30" s="18">
        <v>0.0009293981481481483</v>
      </c>
      <c r="W30" s="18">
        <v>0.0010219907407407406</v>
      </c>
      <c r="X30" s="18">
        <v>0.0020208333333333332</v>
      </c>
      <c r="Y30" s="18">
        <v>0.0009537037037037037</v>
      </c>
      <c r="Z30" s="18">
        <v>0.0009525462962962963</v>
      </c>
      <c r="AA30" s="18">
        <v>0.0010416666666666667</v>
      </c>
      <c r="AB30" s="18"/>
      <c r="AC30" s="47">
        <f>SUM(G30:AB30)-Q30</f>
        <v>0.021357638888888884</v>
      </c>
      <c r="AD30" s="19">
        <v>29</v>
      </c>
      <c r="AE30" s="21">
        <v>3</v>
      </c>
      <c r="AF30" s="45">
        <v>7</v>
      </c>
      <c r="AG30" s="45">
        <v>21</v>
      </c>
      <c r="AH30" s="19">
        <f>SUM(AF30:AG30)</f>
        <v>28</v>
      </c>
      <c r="AI30" s="45">
        <v>10</v>
      </c>
      <c r="AJ30" s="45">
        <v>30</v>
      </c>
      <c r="AK30" s="19">
        <f t="shared" si="0"/>
        <v>40</v>
      </c>
    </row>
    <row r="31" spans="1:37" ht="24" customHeight="1">
      <c r="A31" s="40">
        <v>28</v>
      </c>
      <c r="B31" s="41" t="s">
        <v>60</v>
      </c>
      <c r="C31" s="42"/>
      <c r="D31" s="40" t="s">
        <v>61</v>
      </c>
      <c r="E31" s="40" t="s">
        <v>23</v>
      </c>
      <c r="F31" s="40" t="s">
        <v>6</v>
      </c>
      <c r="G31" s="43">
        <v>0.0007268518518518518</v>
      </c>
      <c r="H31" s="44">
        <v>0.0009120370370370372</v>
      </c>
      <c r="I31" s="44">
        <v>0.0014988425925925924</v>
      </c>
      <c r="J31" s="44">
        <v>0.0013483796296296297</v>
      </c>
      <c r="K31" s="44">
        <v>0.0007708333333333334</v>
      </c>
      <c r="L31" s="44">
        <v>0.0014467592592592594</v>
      </c>
      <c r="M31" s="44">
        <v>0.001320601851851852</v>
      </c>
      <c r="N31" s="44"/>
      <c r="O31" s="44">
        <v>0.002483796296296296</v>
      </c>
      <c r="P31" s="44">
        <v>0.0008842592592592592</v>
      </c>
      <c r="Q31" s="47">
        <f>SUM(G31:P31)</f>
        <v>0.011392361111111112</v>
      </c>
      <c r="R31" s="25">
        <v>0.000636574074074074</v>
      </c>
      <c r="S31" s="44">
        <v>0.0008981481481481482</v>
      </c>
      <c r="T31" s="44">
        <v>0.0015810185185185187</v>
      </c>
      <c r="U31" s="44">
        <v>0.0010092592592592592</v>
      </c>
      <c r="V31" s="44">
        <v>0.0009467592592592592</v>
      </c>
      <c r="W31" s="44">
        <v>0.0011111111111111111</v>
      </c>
      <c r="X31" s="44">
        <v>0.0014363425925925926</v>
      </c>
      <c r="Y31" s="44">
        <v>0.0009155092592592592</v>
      </c>
      <c r="Z31" s="44">
        <v>0.0008935185185185184</v>
      </c>
      <c r="AA31" s="44">
        <v>0.0010937499999999999</v>
      </c>
      <c r="AB31" s="44"/>
      <c r="AC31" s="47">
        <f>SUM(G31:AB31)-Q31</f>
        <v>0.02191435185185185</v>
      </c>
      <c r="AD31" s="45">
        <v>28</v>
      </c>
      <c r="AE31" s="45">
        <v>9</v>
      </c>
      <c r="AF31" s="21">
        <v>1</v>
      </c>
      <c r="AG31" s="21">
        <v>8</v>
      </c>
      <c r="AH31" s="19">
        <f>SUM(AF31:AG31)</f>
        <v>9</v>
      </c>
      <c r="AI31" s="45">
        <v>8</v>
      </c>
      <c r="AJ31" s="21">
        <v>28</v>
      </c>
      <c r="AK31" s="19">
        <f t="shared" si="0"/>
        <v>36</v>
      </c>
    </row>
    <row r="32" spans="1:37" s="46" customFormat="1" ht="24" customHeight="1">
      <c r="A32" s="40">
        <v>23</v>
      </c>
      <c r="B32" s="41" t="s">
        <v>68</v>
      </c>
      <c r="C32" s="42"/>
      <c r="D32" s="40" t="s">
        <v>26</v>
      </c>
      <c r="E32" s="40" t="s">
        <v>15</v>
      </c>
      <c r="F32" s="40" t="s">
        <v>27</v>
      </c>
      <c r="G32" s="43">
        <v>0.000824074074074074</v>
      </c>
      <c r="H32" s="44">
        <v>0.0007488425925925926</v>
      </c>
      <c r="I32" s="44">
        <v>0.0014907407407407406</v>
      </c>
      <c r="J32" s="44">
        <v>0.0014618055555555556</v>
      </c>
      <c r="K32" s="44">
        <v>0.0006909722222222222</v>
      </c>
      <c r="L32" s="44">
        <v>0.0014467592592592594</v>
      </c>
      <c r="M32" s="44">
        <v>0.0013506944444444445</v>
      </c>
      <c r="N32" s="44"/>
      <c r="O32" s="44">
        <v>0.0023564814814814815</v>
      </c>
      <c r="P32" s="44">
        <v>0.0009432870370370371</v>
      </c>
      <c r="Q32" s="47">
        <f>SUM(G32:P32)</f>
        <v>0.01131365740740741</v>
      </c>
      <c r="R32" s="44">
        <v>0.0004976851851851852</v>
      </c>
      <c r="S32" s="44">
        <v>0.0007743055555555555</v>
      </c>
      <c r="T32" s="44">
        <v>0.001707175925925926</v>
      </c>
      <c r="U32" s="44">
        <v>0.0010497685185185187</v>
      </c>
      <c r="V32" s="44">
        <v>0.0016608796296296296</v>
      </c>
      <c r="W32" s="44">
        <v>0.0010810185185185185</v>
      </c>
      <c r="X32" s="44">
        <v>0.0014293981481481482</v>
      </c>
      <c r="Y32" s="44">
        <v>0.0009560185185185185</v>
      </c>
      <c r="Z32" s="44">
        <v>0.0009444444444444445</v>
      </c>
      <c r="AA32" s="44">
        <v>0.0010925925925925925</v>
      </c>
      <c r="AB32" s="44"/>
      <c r="AC32" s="47">
        <f>SUM(G32:AB32)-Q32</f>
        <v>0.02250694444444444</v>
      </c>
      <c r="AD32" s="45">
        <v>30</v>
      </c>
      <c r="AE32" s="45">
        <v>6</v>
      </c>
      <c r="AF32" s="45">
        <v>8</v>
      </c>
      <c r="AG32" s="45">
        <v>34</v>
      </c>
      <c r="AH32" s="19">
        <f>SUM(AF32:AG32)</f>
        <v>42</v>
      </c>
      <c r="AI32" s="21">
        <v>8</v>
      </c>
      <c r="AJ32" s="45">
        <v>27</v>
      </c>
      <c r="AK32" s="19">
        <f t="shared" si="0"/>
        <v>35</v>
      </c>
    </row>
    <row r="33" spans="1:37" ht="24" customHeight="1">
      <c r="A33" s="9">
        <v>29</v>
      </c>
      <c r="B33" s="3" t="s">
        <v>31</v>
      </c>
      <c r="C33" s="1"/>
      <c r="D33" s="2" t="s">
        <v>32</v>
      </c>
      <c r="E33" s="2" t="s">
        <v>33</v>
      </c>
      <c r="F33" s="2" t="s">
        <v>6</v>
      </c>
      <c r="G33" s="18">
        <v>0.0007592592592592591</v>
      </c>
      <c r="H33" s="18">
        <v>0.0007812499999999999</v>
      </c>
      <c r="I33" s="18">
        <v>0.0015104166666666666</v>
      </c>
      <c r="J33" s="25">
        <v>0.001388888888888889</v>
      </c>
      <c r="K33" s="18">
        <v>0.0007997685185185186</v>
      </c>
      <c r="L33" s="18">
        <v>0.0015543981481481483</v>
      </c>
      <c r="M33" s="18">
        <v>0.001365740740740741</v>
      </c>
      <c r="N33" s="18"/>
      <c r="O33" s="18">
        <v>0.0025520833333333333</v>
      </c>
      <c r="P33" s="25">
        <v>0.0008923611111111112</v>
      </c>
      <c r="Q33" s="47">
        <f>SUM(G33:P33)</f>
        <v>0.011604166666666667</v>
      </c>
      <c r="R33" s="18">
        <v>0.0005324074074074074</v>
      </c>
      <c r="S33" s="18">
        <v>0.0008368055555555556</v>
      </c>
      <c r="T33" s="18">
        <v>0.0016435185185185183</v>
      </c>
      <c r="U33" s="18">
        <v>0.001085648148148148</v>
      </c>
      <c r="V33" s="18">
        <v>0.0010694444444444445</v>
      </c>
      <c r="W33" s="18">
        <v>0.0011412037037037037</v>
      </c>
      <c r="X33" s="18">
        <v>0.0015833333333333335</v>
      </c>
      <c r="Y33" s="18">
        <v>0.0010706018518518519</v>
      </c>
      <c r="Z33" s="18">
        <v>0.0010277777777777778</v>
      </c>
      <c r="AA33" s="18">
        <v>0.0011041666666666667</v>
      </c>
      <c r="AB33" s="18"/>
      <c r="AC33" s="47">
        <f>SUM(G33:AB33)-Q33</f>
        <v>0.022699074074074087</v>
      </c>
      <c r="AD33" s="19">
        <v>31</v>
      </c>
      <c r="AE33" s="21">
        <v>2</v>
      </c>
      <c r="AF33" s="21">
        <v>8</v>
      </c>
      <c r="AG33" s="21">
        <v>34</v>
      </c>
      <c r="AH33" s="19">
        <f>SUM(AF33:AG33)</f>
        <v>42</v>
      </c>
      <c r="AI33" s="45">
        <v>7</v>
      </c>
      <c r="AJ33" s="21">
        <v>26</v>
      </c>
      <c r="AK33" s="19">
        <f t="shared" si="0"/>
        <v>33</v>
      </c>
    </row>
    <row r="34" spans="1:37" s="46" customFormat="1" ht="24" customHeight="1">
      <c r="A34" s="40">
        <v>37</v>
      </c>
      <c r="B34" s="41" t="s">
        <v>53</v>
      </c>
      <c r="C34" s="42"/>
      <c r="D34" s="40" t="s">
        <v>54</v>
      </c>
      <c r="E34" s="40" t="s">
        <v>23</v>
      </c>
      <c r="F34" s="40" t="s">
        <v>6</v>
      </c>
      <c r="G34" s="43">
        <v>0.0007430555555555555</v>
      </c>
      <c r="H34" s="44">
        <v>0.0011041666666666667</v>
      </c>
      <c r="I34" s="44">
        <v>0.0016145833333333333</v>
      </c>
      <c r="J34" s="44">
        <v>0.0012314814814814816</v>
      </c>
      <c r="K34" s="44">
        <v>0.0007453703703703703</v>
      </c>
      <c r="L34" s="44">
        <v>0.001511574074074074</v>
      </c>
      <c r="M34" s="44">
        <v>0.0011608796296296295</v>
      </c>
      <c r="N34" s="44"/>
      <c r="O34" s="44">
        <v>0.002599537037037037</v>
      </c>
      <c r="P34" s="44">
        <v>0.0007997685185185186</v>
      </c>
      <c r="Q34" s="47">
        <f>SUM(G34:P34)</f>
        <v>0.011510416666666667</v>
      </c>
      <c r="R34" s="44">
        <v>0.0005092592592592592</v>
      </c>
      <c r="S34" s="44">
        <v>0.0008321759259259259</v>
      </c>
      <c r="T34" s="44">
        <v>0.001519675925925926</v>
      </c>
      <c r="U34" s="44">
        <v>0.0009548611111111111</v>
      </c>
      <c r="V34" s="44">
        <v>0.0009340277777777777</v>
      </c>
      <c r="W34" s="44">
        <v>0.00103125</v>
      </c>
      <c r="X34" s="44">
        <v>0.0014502314814814814</v>
      </c>
      <c r="Y34" s="44">
        <v>0.0009421296296296297</v>
      </c>
      <c r="Z34" s="44">
        <v>0.0009212962962962964</v>
      </c>
      <c r="AA34" s="44">
        <v>0.00103125</v>
      </c>
      <c r="AB34" s="44">
        <v>0.0020833333333333333</v>
      </c>
      <c r="AC34" s="47">
        <f>SUM(G34:AB34)-Q34</f>
        <v>0.023719907407407405</v>
      </c>
      <c r="AD34" s="45">
        <v>32</v>
      </c>
      <c r="AE34" s="45">
        <v>10</v>
      </c>
      <c r="AF34" s="45">
        <v>1</v>
      </c>
      <c r="AG34" s="45">
        <v>1</v>
      </c>
      <c r="AH34" s="19">
        <f>SUM(AF34:AG34)</f>
        <v>2</v>
      </c>
      <c r="AI34" s="21">
        <v>7</v>
      </c>
      <c r="AJ34" s="45">
        <v>24</v>
      </c>
      <c r="AK34" s="19">
        <f t="shared" si="0"/>
        <v>31</v>
      </c>
    </row>
    <row r="35" spans="1:37" ht="24" customHeight="1">
      <c r="A35" s="9">
        <v>1</v>
      </c>
      <c r="B35" s="3" t="s">
        <v>55</v>
      </c>
      <c r="C35" s="1" t="s">
        <v>43</v>
      </c>
      <c r="D35" s="2" t="s">
        <v>0</v>
      </c>
      <c r="E35" s="2" t="s">
        <v>20</v>
      </c>
      <c r="F35" s="2" t="s">
        <v>6</v>
      </c>
      <c r="G35" s="17">
        <v>0.0006388888888888889</v>
      </c>
      <c r="H35" s="18">
        <v>0.0005960648148148148</v>
      </c>
      <c r="I35" s="18">
        <v>0.0012650462962962964</v>
      </c>
      <c r="J35" s="18">
        <v>0.0010462962962962963</v>
      </c>
      <c r="K35" s="18">
        <v>0.0006319444444444444</v>
      </c>
      <c r="L35" s="18">
        <v>0.0012280092592592592</v>
      </c>
      <c r="M35" s="18">
        <v>0.0010324074074074074</v>
      </c>
      <c r="N35" s="18"/>
      <c r="O35" s="18">
        <v>0.002096064814814815</v>
      </c>
      <c r="P35" s="18">
        <v>0.0006898148148148149</v>
      </c>
      <c r="Q35" s="47">
        <f>SUM(G35:P35)</f>
        <v>0.009224537037037038</v>
      </c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47" t="s">
        <v>89</v>
      </c>
      <c r="AD35" s="21"/>
      <c r="AE35" s="21"/>
      <c r="AF35" s="21">
        <v>33</v>
      </c>
      <c r="AG35" s="21"/>
      <c r="AH35" s="19">
        <f>SUM(AF35:AG35)</f>
        <v>33</v>
      </c>
      <c r="AI35" s="19">
        <v>33</v>
      </c>
      <c r="AJ35" s="21"/>
      <c r="AK35" s="19">
        <f t="shared" si="0"/>
        <v>33</v>
      </c>
    </row>
    <row r="36" spans="1:37" s="46" customFormat="1" ht="24" customHeight="1">
      <c r="A36" s="40">
        <v>16</v>
      </c>
      <c r="B36" s="41" t="s">
        <v>66</v>
      </c>
      <c r="C36" s="42"/>
      <c r="D36" s="40" t="s">
        <v>51</v>
      </c>
      <c r="E36" s="40" t="s">
        <v>19</v>
      </c>
      <c r="F36" s="40" t="s">
        <v>6</v>
      </c>
      <c r="G36" s="43">
        <v>0.0007962962962962964</v>
      </c>
      <c r="H36" s="44">
        <v>0.0006747685185185184</v>
      </c>
      <c r="I36" s="44">
        <v>0.001318287037037037</v>
      </c>
      <c r="J36" s="44">
        <v>0.001099537037037037</v>
      </c>
      <c r="K36" s="44">
        <v>0.0006863425925925926</v>
      </c>
      <c r="L36" s="44">
        <v>0.001324074074074074</v>
      </c>
      <c r="M36" s="44">
        <v>0.0010925925925925925</v>
      </c>
      <c r="N36" s="44"/>
      <c r="O36" s="44">
        <v>0.0020682870370370373</v>
      </c>
      <c r="P36" s="44">
        <v>0.0007245370370370371</v>
      </c>
      <c r="Q36" s="47">
        <f>SUM(G36:P36)</f>
        <v>0.009784722222222222</v>
      </c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7" t="s">
        <v>89</v>
      </c>
      <c r="AD36" s="45"/>
      <c r="AE36" s="45"/>
      <c r="AF36" s="45">
        <v>27</v>
      </c>
      <c r="AG36" s="45"/>
      <c r="AH36" s="19">
        <f>SUM(AF36:AG36)</f>
        <v>27</v>
      </c>
      <c r="AI36" s="19">
        <v>23</v>
      </c>
      <c r="AJ36" s="45"/>
      <c r="AK36" s="19">
        <f t="shared" si="0"/>
        <v>23</v>
      </c>
    </row>
    <row r="37" spans="1:37" ht="24" customHeight="1">
      <c r="A37" s="9">
        <v>39</v>
      </c>
      <c r="B37" s="3" t="s">
        <v>62</v>
      </c>
      <c r="C37" s="1"/>
      <c r="D37" s="2" t="s">
        <v>8</v>
      </c>
      <c r="E37" s="2" t="s">
        <v>23</v>
      </c>
      <c r="F37" s="2" t="s">
        <v>6</v>
      </c>
      <c r="G37" s="24">
        <v>0.0007280092592592593</v>
      </c>
      <c r="H37" s="18">
        <v>0.0007905092592592594</v>
      </c>
      <c r="I37" s="18">
        <v>0.0013287037037037037</v>
      </c>
      <c r="J37" s="18">
        <v>0.001138888888888889</v>
      </c>
      <c r="K37" s="18">
        <v>0.0006875000000000001</v>
      </c>
      <c r="L37" s="18">
        <v>0.001386574074074074</v>
      </c>
      <c r="M37" s="18">
        <v>0.0010833333333333335</v>
      </c>
      <c r="N37" s="18"/>
      <c r="O37" s="18">
        <v>0.00212037037037037</v>
      </c>
      <c r="P37" s="18">
        <v>0.0007280092592592593</v>
      </c>
      <c r="Q37" s="47">
        <f>SUM(G37:P37)</f>
        <v>0.009991898148148149</v>
      </c>
      <c r="R37" s="18">
        <v>0.0004629629629629629</v>
      </c>
      <c r="S37" s="18">
        <v>0.0007187499999999999</v>
      </c>
      <c r="T37" s="18">
        <v>0.0014675925925925926</v>
      </c>
      <c r="U37" s="18">
        <v>0.0008958333333333334</v>
      </c>
      <c r="V37" s="18">
        <v>0.0008576388888888888</v>
      </c>
      <c r="W37" s="18"/>
      <c r="X37" s="18"/>
      <c r="Y37" s="18"/>
      <c r="Z37" s="18"/>
      <c r="AA37" s="18"/>
      <c r="AB37" s="18"/>
      <c r="AC37" s="47" t="s">
        <v>89</v>
      </c>
      <c r="AD37" s="21"/>
      <c r="AE37" s="21"/>
      <c r="AF37" s="21">
        <v>18</v>
      </c>
      <c r="AG37" s="21"/>
      <c r="AH37" s="19">
        <f>SUM(AF37:AG37)</f>
        <v>18</v>
      </c>
      <c r="AI37" s="49">
        <v>16</v>
      </c>
      <c r="AJ37" s="21"/>
      <c r="AK37" s="19">
        <f t="shared" si="0"/>
        <v>16</v>
      </c>
    </row>
    <row r="38" spans="1:37" s="46" customFormat="1" ht="25.5">
      <c r="A38" s="40">
        <v>14</v>
      </c>
      <c r="B38" s="41" t="s">
        <v>73</v>
      </c>
      <c r="C38" s="42"/>
      <c r="D38" s="40" t="s">
        <v>25</v>
      </c>
      <c r="E38" s="40" t="s">
        <v>15</v>
      </c>
      <c r="F38" s="40" t="s">
        <v>72</v>
      </c>
      <c r="G38" s="43">
        <v>0.0007152777777777778</v>
      </c>
      <c r="H38" s="44">
        <v>0.0006990740740740741</v>
      </c>
      <c r="I38" s="44">
        <v>0.0014016203703703706</v>
      </c>
      <c r="J38" s="44">
        <v>0.0012199074074074074</v>
      </c>
      <c r="K38" s="44">
        <v>0.0006875000000000001</v>
      </c>
      <c r="L38" s="44">
        <v>0.001443287037037037</v>
      </c>
      <c r="M38" s="44">
        <v>0.0011782407407407408</v>
      </c>
      <c r="N38" s="44"/>
      <c r="O38" s="44">
        <v>0.0023391203703703703</v>
      </c>
      <c r="P38" s="44">
        <v>0.0007719907407407406</v>
      </c>
      <c r="Q38" s="47">
        <f>SUM(G38:P38)</f>
        <v>0.010456018518518517</v>
      </c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7" t="s">
        <v>89</v>
      </c>
      <c r="AD38" s="45"/>
      <c r="AE38" s="45"/>
      <c r="AF38" s="45">
        <v>14</v>
      </c>
      <c r="AG38" s="45"/>
      <c r="AH38" s="19">
        <f>SUM(AF38:AG38)</f>
        <v>14</v>
      </c>
      <c r="AI38" s="37">
        <v>11</v>
      </c>
      <c r="AJ38" s="45"/>
      <c r="AK38" s="19">
        <f t="shared" si="0"/>
        <v>11</v>
      </c>
    </row>
    <row r="39" spans="1:37" ht="25.5">
      <c r="A39" s="9">
        <v>7</v>
      </c>
      <c r="B39" s="3" t="s">
        <v>16</v>
      </c>
      <c r="C39" s="1" t="s">
        <v>17</v>
      </c>
      <c r="D39" s="2" t="s">
        <v>8</v>
      </c>
      <c r="E39" s="2" t="s">
        <v>19</v>
      </c>
      <c r="F39" s="2" t="s">
        <v>6</v>
      </c>
      <c r="G39" s="17">
        <v>0.0006805555555555554</v>
      </c>
      <c r="H39" s="18">
        <v>0.0006851851851851853</v>
      </c>
      <c r="I39" s="18">
        <v>0.001341435185185185</v>
      </c>
      <c r="J39" s="18" t="s">
        <v>89</v>
      </c>
      <c r="K39" s="18" t="s">
        <v>89</v>
      </c>
      <c r="L39" s="18" t="s">
        <v>89</v>
      </c>
      <c r="M39" s="18" t="s">
        <v>89</v>
      </c>
      <c r="N39" s="18"/>
      <c r="O39" s="19"/>
      <c r="P39" s="19"/>
      <c r="Q39" s="4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8"/>
      <c r="AC39" s="47" t="s">
        <v>89</v>
      </c>
      <c r="AD39" s="21"/>
      <c r="AE39" s="21"/>
      <c r="AF39" s="21"/>
      <c r="AG39" s="21"/>
      <c r="AH39" s="21"/>
      <c r="AI39" s="21"/>
      <c r="AJ39" s="21"/>
      <c r="AK39" s="21"/>
    </row>
    <row r="40" spans="1:37" s="46" customFormat="1" ht="25.5">
      <c r="A40" s="40">
        <v>36</v>
      </c>
      <c r="B40" s="41" t="s">
        <v>30</v>
      </c>
      <c r="C40" s="42"/>
      <c r="D40" s="40" t="s">
        <v>22</v>
      </c>
      <c r="E40" s="40" t="s">
        <v>23</v>
      </c>
      <c r="F40" s="40" t="s">
        <v>6</v>
      </c>
      <c r="G40" s="43">
        <v>0.0006736111111111113</v>
      </c>
      <c r="H40" s="44">
        <v>0.0006967592592592594</v>
      </c>
      <c r="I40" s="44">
        <v>0.0016145833333333333</v>
      </c>
      <c r="J40" s="44">
        <v>0.0012037037037037038</v>
      </c>
      <c r="K40" s="44" t="s">
        <v>89</v>
      </c>
      <c r="L40" s="44" t="s">
        <v>89</v>
      </c>
      <c r="M40" s="44" t="s">
        <v>89</v>
      </c>
      <c r="N40" s="44"/>
      <c r="O40" s="44"/>
      <c r="P40" s="44"/>
      <c r="Q40" s="47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7" t="s">
        <v>89</v>
      </c>
      <c r="AD40" s="45"/>
      <c r="AE40" s="45"/>
      <c r="AF40" s="45"/>
      <c r="AG40" s="45"/>
      <c r="AH40" s="45"/>
      <c r="AI40" s="45"/>
      <c r="AJ40" s="45"/>
      <c r="AK40" s="45"/>
    </row>
    <row r="42" ht="12">
      <c r="A42" s="39"/>
    </row>
  </sheetData>
  <sheetProtection/>
  <autoFilter ref="A2:AK40"/>
  <mergeCells count="1">
    <mergeCell ref="A1:J1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zoomScalePageLayoutView="0" workbookViewId="0" topLeftCell="A1">
      <selection activeCell="A1" sqref="A1:J1"/>
    </sheetView>
  </sheetViews>
  <sheetFormatPr defaultColWidth="34.140625" defaultRowHeight="12.75"/>
  <cols>
    <col min="1" max="1" width="6.421875" style="22" customWidth="1"/>
    <col min="2" max="2" width="21.421875" style="23" bestFit="1" customWidth="1"/>
    <col min="3" max="3" width="17.421875" style="23" customWidth="1"/>
    <col min="4" max="4" width="14.00390625" style="12" bestFit="1" customWidth="1"/>
    <col min="5" max="5" width="10.140625" style="12" bestFit="1" customWidth="1"/>
    <col min="6" max="6" width="8.00390625" style="12" customWidth="1"/>
    <col min="7" max="12" width="6.8515625" style="12" bestFit="1" customWidth="1"/>
    <col min="13" max="26" width="8.140625" style="12" customWidth="1"/>
    <col min="27" max="27" width="7.00390625" style="12" bestFit="1" customWidth="1"/>
    <col min="28" max="28" width="10.421875" style="13" bestFit="1" customWidth="1"/>
    <col min="29" max="16384" width="34.140625" style="12" customWidth="1"/>
  </cols>
  <sheetData>
    <row r="1" spans="1:11" ht="12">
      <c r="A1" s="51" t="s">
        <v>102</v>
      </c>
      <c r="B1" s="51"/>
      <c r="C1" s="51"/>
      <c r="D1" s="51"/>
      <c r="E1" s="51"/>
      <c r="F1" s="51"/>
      <c r="G1" s="51"/>
      <c r="H1" s="51"/>
      <c r="I1" s="51"/>
      <c r="J1" s="51"/>
      <c r="K1" s="11"/>
    </row>
    <row r="2" spans="1:28" ht="24">
      <c r="A2" s="14" t="s">
        <v>76</v>
      </c>
      <c r="B2" s="15" t="s">
        <v>1</v>
      </c>
      <c r="C2" s="15" t="s">
        <v>2</v>
      </c>
      <c r="D2" s="14" t="s">
        <v>3</v>
      </c>
      <c r="E2" s="14" t="s">
        <v>4</v>
      </c>
      <c r="F2" s="14" t="s">
        <v>5</v>
      </c>
      <c r="G2" s="14" t="s">
        <v>77</v>
      </c>
      <c r="H2" s="16" t="s">
        <v>78</v>
      </c>
      <c r="I2" s="16" t="s">
        <v>79</v>
      </c>
      <c r="J2" s="16" t="s">
        <v>80</v>
      </c>
      <c r="K2" s="16" t="s">
        <v>81</v>
      </c>
      <c r="L2" s="16" t="s">
        <v>82</v>
      </c>
      <c r="M2" s="16" t="s">
        <v>83</v>
      </c>
      <c r="N2" s="16" t="s">
        <v>84</v>
      </c>
      <c r="O2" s="16" t="s">
        <v>85</v>
      </c>
      <c r="P2" s="16" t="s">
        <v>86</v>
      </c>
      <c r="Q2" s="16" t="s">
        <v>90</v>
      </c>
      <c r="R2" s="16" t="s">
        <v>91</v>
      </c>
      <c r="S2" s="16" t="s">
        <v>92</v>
      </c>
      <c r="T2" s="16" t="s">
        <v>93</v>
      </c>
      <c r="U2" s="16" t="s">
        <v>94</v>
      </c>
      <c r="V2" s="16" t="s">
        <v>95</v>
      </c>
      <c r="W2" s="16" t="s">
        <v>96</v>
      </c>
      <c r="X2" s="16" t="s">
        <v>97</v>
      </c>
      <c r="Y2" s="16" t="s">
        <v>98</v>
      </c>
      <c r="Z2" s="16" t="s">
        <v>99</v>
      </c>
      <c r="AA2" s="16" t="s">
        <v>87</v>
      </c>
      <c r="AB2" s="16" t="s">
        <v>88</v>
      </c>
    </row>
    <row r="4" spans="1:28" s="20" customFormat="1" ht="24" customHeight="1">
      <c r="A4" s="9">
        <v>31</v>
      </c>
      <c r="B4" s="3" t="s">
        <v>18</v>
      </c>
      <c r="C4" s="1" t="s">
        <v>17</v>
      </c>
      <c r="D4" s="2" t="s">
        <v>8</v>
      </c>
      <c r="E4" s="2" t="s">
        <v>15</v>
      </c>
      <c r="F4" s="2" t="s">
        <v>6</v>
      </c>
      <c r="G4" s="17">
        <v>0.000636574074074074</v>
      </c>
      <c r="H4" s="18">
        <v>0.000630787037037037</v>
      </c>
      <c r="I4" s="18">
        <v>0.0012766203703703705</v>
      </c>
      <c r="J4" s="18">
        <v>0.0010925925925925925</v>
      </c>
      <c r="K4" s="18">
        <v>0.0006782407407407406</v>
      </c>
      <c r="L4" s="18">
        <v>0.0012870370370370373</v>
      </c>
      <c r="M4" s="18">
        <v>0.001085648148148148</v>
      </c>
      <c r="N4" s="18"/>
      <c r="O4" s="18">
        <v>0.002113425925925926</v>
      </c>
      <c r="P4" s="18">
        <v>0.0007418981481481482</v>
      </c>
      <c r="Q4" s="18">
        <v>0.00047453703703703704</v>
      </c>
      <c r="R4" s="18">
        <v>0.0007164351851851853</v>
      </c>
      <c r="S4" s="18">
        <v>0.0013599537037037037</v>
      </c>
      <c r="T4" s="18">
        <v>0.0008877314814814815</v>
      </c>
      <c r="U4" s="18">
        <v>0.000875</v>
      </c>
      <c r="V4" s="18">
        <v>0.0009930555555555554</v>
      </c>
      <c r="W4" s="18">
        <v>0.0013784722222222221</v>
      </c>
      <c r="X4" s="18">
        <v>0.0008657407407407407</v>
      </c>
      <c r="Y4" s="18">
        <v>0.0008634259259259259</v>
      </c>
      <c r="Z4" s="18">
        <v>0.0009768518518518518</v>
      </c>
      <c r="AA4" s="18"/>
      <c r="AB4" s="18">
        <v>0.018934027777777775</v>
      </c>
    </row>
    <row r="5" spans="1:28" s="35" customFormat="1" ht="24" customHeight="1">
      <c r="A5" s="29">
        <v>4</v>
      </c>
      <c r="B5" s="30" t="s">
        <v>48</v>
      </c>
      <c r="C5" s="31" t="s">
        <v>14</v>
      </c>
      <c r="D5" s="29" t="s">
        <v>49</v>
      </c>
      <c r="E5" s="29" t="s">
        <v>15</v>
      </c>
      <c r="F5" s="29" t="s">
        <v>6</v>
      </c>
      <c r="G5" s="32">
        <v>0.0006689814814814814</v>
      </c>
      <c r="H5" s="33">
        <v>0.0006655092592592594</v>
      </c>
      <c r="I5" s="33">
        <v>0.0012858796296296297</v>
      </c>
      <c r="J5" s="33">
        <v>0.001099537037037037</v>
      </c>
      <c r="K5" s="33">
        <v>0.0006921296296296297</v>
      </c>
      <c r="L5" s="33">
        <v>0.0013125</v>
      </c>
      <c r="M5" s="33">
        <v>0.0011273148148148147</v>
      </c>
      <c r="N5" s="33"/>
      <c r="O5" s="33">
        <v>0.0022233796296296294</v>
      </c>
      <c r="P5" s="33">
        <v>0.000806712962962963</v>
      </c>
      <c r="Q5" s="33">
        <v>0.0005092592592592592</v>
      </c>
      <c r="R5" s="33">
        <v>0.0007152777777777778</v>
      </c>
      <c r="S5" s="33">
        <v>0.0014571759259259258</v>
      </c>
      <c r="T5" s="33">
        <v>0.0009212962962962964</v>
      </c>
      <c r="U5" s="33">
        <v>0.0009236111111111112</v>
      </c>
      <c r="V5" s="33">
        <v>0.0010381944444444445</v>
      </c>
      <c r="W5" s="33">
        <v>0.001392361111111111</v>
      </c>
      <c r="X5" s="33">
        <v>0.0009317129629629631</v>
      </c>
      <c r="Y5" s="33">
        <v>0.0009467592592592592</v>
      </c>
      <c r="Z5" s="33">
        <v>0.0010162037037037038</v>
      </c>
      <c r="AA5" s="33"/>
      <c r="AB5" s="33">
        <v>0.019733796296296294</v>
      </c>
    </row>
    <row r="6" spans="1:28" s="35" customFormat="1" ht="24" customHeight="1">
      <c r="A6" s="29">
        <v>9</v>
      </c>
      <c r="B6" s="30" t="s">
        <v>67</v>
      </c>
      <c r="C6" s="31"/>
      <c r="D6" s="29" t="s">
        <v>25</v>
      </c>
      <c r="E6" s="29" t="s">
        <v>15</v>
      </c>
      <c r="F6" s="29" t="s">
        <v>6</v>
      </c>
      <c r="G6" s="32">
        <v>0.000739699074074074</v>
      </c>
      <c r="H6" s="33">
        <v>0.0006851851851851853</v>
      </c>
      <c r="I6" s="33">
        <v>0.0013437500000000001</v>
      </c>
      <c r="J6" s="33">
        <v>0.0011238425925925927</v>
      </c>
      <c r="K6" s="33">
        <v>0.0007349537037037037</v>
      </c>
      <c r="L6" s="33">
        <v>0.001394675925925926</v>
      </c>
      <c r="M6" s="33">
        <v>0.001138888888888889</v>
      </c>
      <c r="N6" s="33"/>
      <c r="O6" s="33">
        <v>0.0022372685185185186</v>
      </c>
      <c r="P6" s="33">
        <v>0.0007280092592592593</v>
      </c>
      <c r="Q6" s="33">
        <v>0.00048611111111111104</v>
      </c>
      <c r="R6" s="33">
        <v>0.0007476851851851851</v>
      </c>
      <c r="S6" s="33">
        <v>0.0014502314814814814</v>
      </c>
      <c r="T6" s="33">
        <v>0.0009583333333333333</v>
      </c>
      <c r="U6" s="33">
        <v>0.0009583333333333333</v>
      </c>
      <c r="V6" s="33">
        <v>0.0010196759259259258</v>
      </c>
      <c r="W6" s="33">
        <v>0.0014560185185185186</v>
      </c>
      <c r="X6" s="33">
        <v>0.0009583333333333333</v>
      </c>
      <c r="Y6" s="33">
        <v>0.0009618055555555556</v>
      </c>
      <c r="Z6" s="33">
        <v>0.0010439814814814815</v>
      </c>
      <c r="AA6" s="33"/>
      <c r="AB6" s="33">
        <v>0.02016678240740741</v>
      </c>
    </row>
    <row r="7" spans="1:28" ht="24" customHeight="1">
      <c r="A7" s="9">
        <v>20</v>
      </c>
      <c r="B7" s="3" t="s">
        <v>24</v>
      </c>
      <c r="C7" s="1"/>
      <c r="D7" s="2" t="s">
        <v>25</v>
      </c>
      <c r="E7" s="2" t="s">
        <v>15</v>
      </c>
      <c r="F7" s="2" t="s">
        <v>6</v>
      </c>
      <c r="G7" s="17">
        <v>0.0007083333333333334</v>
      </c>
      <c r="H7" s="18">
        <v>0.0006990740740740741</v>
      </c>
      <c r="I7" s="18">
        <v>0.0013541666666666667</v>
      </c>
      <c r="J7" s="18">
        <v>0.0012731481481481483</v>
      </c>
      <c r="K7" s="18">
        <v>0.0007118055555555555</v>
      </c>
      <c r="L7" s="18">
        <v>0.001371527777777778</v>
      </c>
      <c r="M7" s="18">
        <v>0.0012349537037037036</v>
      </c>
      <c r="N7" s="18"/>
      <c r="O7" s="18">
        <v>0.0023113425925925927</v>
      </c>
      <c r="P7" s="18">
        <v>0.0007905092592592594</v>
      </c>
      <c r="Q7" s="25">
        <v>0.0006018518518518519</v>
      </c>
      <c r="R7" s="18">
        <v>0.0007719907407407406</v>
      </c>
      <c r="S7" s="18">
        <v>0.0014606481481481482</v>
      </c>
      <c r="T7" s="18">
        <v>0.0009074074074074074</v>
      </c>
      <c r="U7" s="18">
        <v>0.0009247685185185185</v>
      </c>
      <c r="V7" s="18">
        <v>0.0010231481481481482</v>
      </c>
      <c r="W7" s="18">
        <v>0.0014351851851851854</v>
      </c>
      <c r="X7" s="18">
        <v>0.0009143518518518518</v>
      </c>
      <c r="Y7" s="18">
        <v>0.0009050925925925924</v>
      </c>
      <c r="Z7" s="18">
        <v>0.0010219907407407406</v>
      </c>
      <c r="AA7" s="18"/>
      <c r="AB7" s="18">
        <v>0.0204212962962963</v>
      </c>
    </row>
    <row r="8" spans="1:28" s="20" customFormat="1" ht="24" customHeight="1">
      <c r="A8" s="9">
        <v>40</v>
      </c>
      <c r="B8" s="3" t="s">
        <v>13</v>
      </c>
      <c r="C8" s="1" t="s">
        <v>14</v>
      </c>
      <c r="D8" s="2" t="s">
        <v>8</v>
      </c>
      <c r="E8" s="2" t="s">
        <v>15</v>
      </c>
      <c r="F8" s="2" t="s">
        <v>6</v>
      </c>
      <c r="G8" s="24">
        <v>0.0006712962962962962</v>
      </c>
      <c r="H8" s="18">
        <v>0.0007037037037037038</v>
      </c>
      <c r="I8" s="18">
        <v>0.0014606481481481482</v>
      </c>
      <c r="J8" s="18">
        <v>0.0013333333333333333</v>
      </c>
      <c r="K8" s="18">
        <v>0.0007037037037037038</v>
      </c>
      <c r="L8" s="18">
        <v>0.0014085648148148147</v>
      </c>
      <c r="M8" s="25">
        <v>0.0011944444444444446</v>
      </c>
      <c r="N8" s="18"/>
      <c r="O8" s="18">
        <v>0.0022453703703703702</v>
      </c>
      <c r="P8" s="18">
        <v>0.0007615740740740741</v>
      </c>
      <c r="Q8" s="25">
        <v>0.0006134259259259259</v>
      </c>
      <c r="R8" s="18">
        <v>0.0007546296296296297</v>
      </c>
      <c r="S8" s="18">
        <v>0.0014293981481481482</v>
      </c>
      <c r="T8" s="18">
        <v>0.0009814814814814814</v>
      </c>
      <c r="U8" s="18">
        <v>0.0009363425925925927</v>
      </c>
      <c r="V8" s="18">
        <v>0.0010266203703703702</v>
      </c>
      <c r="W8" s="18">
        <v>0.0013842592592592593</v>
      </c>
      <c r="X8" s="18">
        <v>0.0009479166666666667</v>
      </c>
      <c r="Y8" s="18">
        <v>0.0010729166666666667</v>
      </c>
      <c r="Z8" s="18">
        <v>0.0010069444444444444</v>
      </c>
      <c r="AA8" s="18"/>
      <c r="AB8" s="18">
        <v>0.02063657407407407</v>
      </c>
    </row>
    <row r="9" spans="1:28" s="46" customFormat="1" ht="24" customHeight="1">
      <c r="A9" s="40">
        <v>23</v>
      </c>
      <c r="B9" s="41" t="s">
        <v>68</v>
      </c>
      <c r="C9" s="42"/>
      <c r="D9" s="40" t="s">
        <v>26</v>
      </c>
      <c r="E9" s="40" t="s">
        <v>15</v>
      </c>
      <c r="F9" s="40" t="s">
        <v>27</v>
      </c>
      <c r="G9" s="43">
        <v>0.000824074074074074</v>
      </c>
      <c r="H9" s="44">
        <v>0.0007488425925925926</v>
      </c>
      <c r="I9" s="44">
        <v>0.0014907407407407406</v>
      </c>
      <c r="J9" s="44">
        <v>0.0014618055555555556</v>
      </c>
      <c r="K9" s="44">
        <v>0.0006909722222222222</v>
      </c>
      <c r="L9" s="44">
        <v>0.0014467592592592594</v>
      </c>
      <c r="M9" s="44">
        <v>0.0013506944444444445</v>
      </c>
      <c r="N9" s="44"/>
      <c r="O9" s="44">
        <v>0.0023564814814814815</v>
      </c>
      <c r="P9" s="44">
        <v>0.0009432870370370371</v>
      </c>
      <c r="Q9" s="44">
        <v>0.0004976851851851852</v>
      </c>
      <c r="R9" s="44">
        <v>0.0007743055555555555</v>
      </c>
      <c r="S9" s="44">
        <v>0.001707175925925926</v>
      </c>
      <c r="T9" s="44">
        <v>0.0010497685185185187</v>
      </c>
      <c r="U9" s="44">
        <v>0.0016608796296296296</v>
      </c>
      <c r="V9" s="44">
        <v>0.0010810185185185185</v>
      </c>
      <c r="W9" s="44">
        <v>0.0014293981481481482</v>
      </c>
      <c r="X9" s="44">
        <v>0.0009560185185185185</v>
      </c>
      <c r="Y9" s="44">
        <v>0.0009444444444444445</v>
      </c>
      <c r="Z9" s="44">
        <v>0.0010925925925925925</v>
      </c>
      <c r="AA9" s="44"/>
      <c r="AB9" s="44">
        <v>0.02250694444444445</v>
      </c>
    </row>
    <row r="10" spans="1:28" s="46" customFormat="1" ht="25.5">
      <c r="A10" s="40">
        <v>14</v>
      </c>
      <c r="B10" s="41" t="s">
        <v>73</v>
      </c>
      <c r="C10" s="42"/>
      <c r="D10" s="40" t="s">
        <v>25</v>
      </c>
      <c r="E10" s="40" t="s">
        <v>15</v>
      </c>
      <c r="F10" s="40" t="s">
        <v>72</v>
      </c>
      <c r="G10" s="43">
        <v>0.0007152777777777778</v>
      </c>
      <c r="H10" s="44">
        <v>0.0006990740740740741</v>
      </c>
      <c r="I10" s="44">
        <v>0.0014016203703703706</v>
      </c>
      <c r="J10" s="44">
        <v>0.0012199074074074074</v>
      </c>
      <c r="K10" s="44">
        <v>0.0006875000000000001</v>
      </c>
      <c r="L10" s="44">
        <v>0.001443287037037037</v>
      </c>
      <c r="M10" s="44">
        <v>0.0011782407407407408</v>
      </c>
      <c r="N10" s="44"/>
      <c r="O10" s="44">
        <v>0.0023391203703703703</v>
      </c>
      <c r="P10" s="44">
        <v>0.0007719907407407406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 t="s">
        <v>89</v>
      </c>
    </row>
    <row r="12" spans="1:28" s="20" customFormat="1" ht="24" customHeight="1">
      <c r="A12" s="9">
        <v>5</v>
      </c>
      <c r="B12" s="3" t="s">
        <v>45</v>
      </c>
      <c r="C12" s="1" t="s">
        <v>14</v>
      </c>
      <c r="D12" s="2" t="s">
        <v>46</v>
      </c>
      <c r="E12" s="2" t="s">
        <v>23</v>
      </c>
      <c r="F12" s="2" t="s">
        <v>6</v>
      </c>
      <c r="G12" s="17">
        <v>0.0006689814814814814</v>
      </c>
      <c r="H12" s="18">
        <v>0.0006377314814814814</v>
      </c>
      <c r="I12" s="18">
        <v>0.0013287037037037037</v>
      </c>
      <c r="J12" s="18">
        <v>0.001138888888888889</v>
      </c>
      <c r="K12" s="18">
        <v>0.0006446759259259259</v>
      </c>
      <c r="L12" s="18">
        <v>0.0012719907407407406</v>
      </c>
      <c r="M12" s="18">
        <v>0.0011111111111111111</v>
      </c>
      <c r="N12" s="18"/>
      <c r="O12" s="18">
        <v>0.0021863425925925926</v>
      </c>
      <c r="P12" s="18">
        <v>0.0007233796296296297</v>
      </c>
      <c r="Q12" s="18">
        <v>0.0005092592592592592</v>
      </c>
      <c r="R12" s="18">
        <v>0.0007546296296296297</v>
      </c>
      <c r="S12" s="18">
        <v>0.0014305555555555556</v>
      </c>
      <c r="T12" s="18">
        <v>0.0009722222222222221</v>
      </c>
      <c r="U12" s="18">
        <v>0.0009351851851851852</v>
      </c>
      <c r="V12" s="18">
        <v>0.0010185185185185186</v>
      </c>
      <c r="W12" s="18">
        <v>0.0014143518518518518</v>
      </c>
      <c r="X12" s="18">
        <v>0.0009155092592592592</v>
      </c>
      <c r="Y12" s="18">
        <v>0.0009131944444444443</v>
      </c>
      <c r="Z12" s="18">
        <v>0.0010092592592592592</v>
      </c>
      <c r="AA12" s="18"/>
      <c r="AB12" s="18">
        <v>0.01958449074074074</v>
      </c>
    </row>
    <row r="13" spans="1:28" s="35" customFormat="1" ht="24" customHeight="1">
      <c r="A13" s="29">
        <v>25</v>
      </c>
      <c r="B13" s="30" t="s">
        <v>42</v>
      </c>
      <c r="C13" s="31" t="s">
        <v>43</v>
      </c>
      <c r="D13" s="29" t="s">
        <v>10</v>
      </c>
      <c r="E13" s="29" t="s">
        <v>23</v>
      </c>
      <c r="F13" s="29" t="s">
        <v>6</v>
      </c>
      <c r="G13" s="32">
        <v>0.0006793981481481482</v>
      </c>
      <c r="H13" s="33">
        <v>0.000681712962962963</v>
      </c>
      <c r="I13" s="33">
        <v>0.0013078703703703705</v>
      </c>
      <c r="J13" s="33">
        <v>0.0012835648148148146</v>
      </c>
      <c r="K13" s="33">
        <v>0.0007025462962962963</v>
      </c>
      <c r="L13" s="33">
        <v>0.0013009259259259259</v>
      </c>
      <c r="M13" s="33">
        <v>0.001101851851851852</v>
      </c>
      <c r="N13" s="33"/>
      <c r="O13" s="33">
        <v>0.0021539351851851854</v>
      </c>
      <c r="P13" s="33">
        <v>0.0007060185185185185</v>
      </c>
      <c r="Q13" s="33">
        <v>0.0004513888888888889</v>
      </c>
      <c r="R13" s="33">
        <v>0.000744212962962963</v>
      </c>
      <c r="S13" s="33">
        <v>0.0014027777777777777</v>
      </c>
      <c r="T13" s="33">
        <v>0.000997685185185185</v>
      </c>
      <c r="U13" s="33">
        <v>0.0008958333333333334</v>
      </c>
      <c r="V13" s="33">
        <v>0.0010162037037037038</v>
      </c>
      <c r="W13" s="33">
        <v>0.0013553240740740741</v>
      </c>
      <c r="X13" s="33">
        <v>0.0009027777777777778</v>
      </c>
      <c r="Y13" s="33">
        <v>0.0009085648148148148</v>
      </c>
      <c r="Z13" s="33">
        <v>0.0010046296296296298</v>
      </c>
      <c r="AA13" s="33"/>
      <c r="AB13" s="33">
        <v>0.019597222222222217</v>
      </c>
    </row>
    <row r="14" spans="1:28" s="20" customFormat="1" ht="24" customHeight="1">
      <c r="A14" s="29">
        <v>10</v>
      </c>
      <c r="B14" s="30" t="s">
        <v>63</v>
      </c>
      <c r="C14" s="31"/>
      <c r="D14" s="29" t="s">
        <v>64</v>
      </c>
      <c r="E14" s="29" t="s">
        <v>23</v>
      </c>
      <c r="F14" s="29" t="s">
        <v>6</v>
      </c>
      <c r="G14" s="32">
        <v>0.000693287037037037</v>
      </c>
      <c r="H14" s="33">
        <v>0.0006724537037037038</v>
      </c>
      <c r="I14" s="33">
        <v>0.0013194444444444443</v>
      </c>
      <c r="J14" s="33">
        <v>0.0011145833333333333</v>
      </c>
      <c r="K14" s="33">
        <v>0.0006990740740740741</v>
      </c>
      <c r="L14" s="25">
        <v>0.0014143518518518518</v>
      </c>
      <c r="M14" s="33">
        <v>0.0011192129629629631</v>
      </c>
      <c r="N14" s="33"/>
      <c r="O14" s="33">
        <v>0.0022430555555555554</v>
      </c>
      <c r="P14" s="33">
        <v>0.0007280092592592593</v>
      </c>
      <c r="Q14" s="33">
        <v>0.00047453703703703704</v>
      </c>
      <c r="R14" s="33">
        <v>0.0007361111111111111</v>
      </c>
      <c r="S14" s="33">
        <v>0.0014328703703703706</v>
      </c>
      <c r="T14" s="33">
        <v>0.0009189814814814815</v>
      </c>
      <c r="U14" s="33">
        <v>0.0008877314814814815</v>
      </c>
      <c r="V14" s="33">
        <v>0.0010069444444444444</v>
      </c>
      <c r="W14" s="33">
        <v>0.001365740740740741</v>
      </c>
      <c r="X14" s="33">
        <v>0.0008796296296296296</v>
      </c>
      <c r="Y14" s="33">
        <v>0.000880787037037037</v>
      </c>
      <c r="Z14" s="33">
        <v>0.001011574074074074</v>
      </c>
      <c r="AA14" s="33"/>
      <c r="AB14" s="33">
        <v>0.019598379629629632</v>
      </c>
    </row>
    <row r="15" spans="1:28" s="35" customFormat="1" ht="24" customHeight="1">
      <c r="A15" s="9">
        <v>18</v>
      </c>
      <c r="B15" s="3" t="s">
        <v>65</v>
      </c>
      <c r="C15" s="1" t="s">
        <v>43</v>
      </c>
      <c r="D15" s="2" t="s">
        <v>10</v>
      </c>
      <c r="E15" s="2" t="s">
        <v>23</v>
      </c>
      <c r="F15" s="2" t="s">
        <v>6</v>
      </c>
      <c r="G15" s="17">
        <v>0.0006782407407407406</v>
      </c>
      <c r="H15" s="18">
        <v>0.0006747685185185184</v>
      </c>
      <c r="I15" s="18">
        <v>0.0013171296296296297</v>
      </c>
      <c r="J15" s="18">
        <v>0.0011365740740740741</v>
      </c>
      <c r="K15" s="18">
        <v>0.0007048611111111111</v>
      </c>
      <c r="L15" s="18">
        <v>0.0012893518518518519</v>
      </c>
      <c r="M15" s="18">
        <v>0.001158564814814815</v>
      </c>
      <c r="N15" s="18"/>
      <c r="O15" s="18">
        <v>0.0021319444444444446</v>
      </c>
      <c r="P15" s="18">
        <v>0.0007962962962962964</v>
      </c>
      <c r="Q15" s="18">
        <v>0.00047453703703703704</v>
      </c>
      <c r="R15" s="18">
        <v>0.0007337962962962963</v>
      </c>
      <c r="S15" s="18">
        <v>0.0014305555555555556</v>
      </c>
      <c r="T15" s="18">
        <v>0.0009085648148148148</v>
      </c>
      <c r="U15" s="18">
        <v>0.0009085648148148148</v>
      </c>
      <c r="V15" s="18">
        <v>0.0011250000000000001</v>
      </c>
      <c r="W15" s="18">
        <v>0.00137037037037037</v>
      </c>
      <c r="X15" s="18">
        <v>0.0008993055555555555</v>
      </c>
      <c r="Y15" s="18">
        <v>0.0008796296296296296</v>
      </c>
      <c r="Z15" s="18">
        <v>0.0009930555555555554</v>
      </c>
      <c r="AA15" s="18"/>
      <c r="AB15" s="18">
        <v>0.019611111111111114</v>
      </c>
    </row>
    <row r="16" spans="1:28" s="20" customFormat="1" ht="24" customHeight="1">
      <c r="A16" s="9">
        <v>13</v>
      </c>
      <c r="B16" s="3" t="s">
        <v>50</v>
      </c>
      <c r="C16" s="1"/>
      <c r="D16" s="2" t="s">
        <v>51</v>
      </c>
      <c r="E16" s="2" t="s">
        <v>23</v>
      </c>
      <c r="F16" s="2" t="s">
        <v>6</v>
      </c>
      <c r="G16" s="17">
        <v>0.0006840277777777778</v>
      </c>
      <c r="H16" s="18">
        <v>0.0006759259259259258</v>
      </c>
      <c r="I16" s="18">
        <v>0.0013217592592592593</v>
      </c>
      <c r="J16" s="18">
        <v>0.0011157407407407407</v>
      </c>
      <c r="K16" s="18">
        <v>0.0006828703703703703</v>
      </c>
      <c r="L16" s="18">
        <v>0.0013275462962962963</v>
      </c>
      <c r="M16" s="18">
        <v>0.0011574074074074073</v>
      </c>
      <c r="N16" s="18"/>
      <c r="O16" s="18">
        <v>0.002266203703703704</v>
      </c>
      <c r="P16" s="25">
        <v>0.0008152777777777777</v>
      </c>
      <c r="Q16" s="18">
        <v>0.00047453703703703704</v>
      </c>
      <c r="R16" s="18">
        <v>0.0007615740740740741</v>
      </c>
      <c r="S16" s="18">
        <v>0.0014537037037037036</v>
      </c>
      <c r="T16" s="18">
        <v>0.0009282407407407408</v>
      </c>
      <c r="U16" s="18">
        <v>0.0009317129629629631</v>
      </c>
      <c r="V16" s="18">
        <v>0.0010474537037037037</v>
      </c>
      <c r="W16" s="18">
        <v>0.0013807870370370371</v>
      </c>
      <c r="X16" s="18">
        <v>0.0008761574074074074</v>
      </c>
      <c r="Y16" s="18">
        <v>0.000886574074074074</v>
      </c>
      <c r="Z16" s="18">
        <v>0.0010185185185185186</v>
      </c>
      <c r="AA16" s="18"/>
      <c r="AB16" s="18">
        <v>0.01980601851851852</v>
      </c>
    </row>
    <row r="17" spans="1:28" s="35" customFormat="1" ht="24" customHeight="1">
      <c r="A17" s="29">
        <v>15</v>
      </c>
      <c r="B17" s="30" t="s">
        <v>69</v>
      </c>
      <c r="C17" s="31"/>
      <c r="D17" s="29" t="s">
        <v>56</v>
      </c>
      <c r="E17" s="29" t="s">
        <v>23</v>
      </c>
      <c r="F17" s="29" t="s">
        <v>6</v>
      </c>
      <c r="G17" s="32">
        <v>0.0007372685185185186</v>
      </c>
      <c r="H17" s="33">
        <v>0.0007013888888888889</v>
      </c>
      <c r="I17" s="33">
        <v>0.001334490740740741</v>
      </c>
      <c r="J17" s="33">
        <v>0.0011226851851851851</v>
      </c>
      <c r="K17" s="33">
        <v>0.0007210648148148149</v>
      </c>
      <c r="L17" s="33">
        <v>0.0013310185185185185</v>
      </c>
      <c r="M17" s="33">
        <v>0.001320601851851852</v>
      </c>
      <c r="N17" s="33"/>
      <c r="O17" s="33">
        <v>0.0022743055555555555</v>
      </c>
      <c r="P17" s="33">
        <v>0.0007523148148148147</v>
      </c>
      <c r="Q17" s="33">
        <v>0.0005208333333333333</v>
      </c>
      <c r="R17" s="33">
        <v>0.0007488425925925926</v>
      </c>
      <c r="S17" s="33">
        <v>0.0014548611111111114</v>
      </c>
      <c r="T17" s="33">
        <v>0.0008877314814814815</v>
      </c>
      <c r="U17" s="33">
        <v>0.0009027777777777778</v>
      </c>
      <c r="V17" s="33">
        <v>0.0010231481481481482</v>
      </c>
      <c r="W17" s="33">
        <v>0.0013842592592592593</v>
      </c>
      <c r="X17" s="33">
        <v>0.0008854166666666666</v>
      </c>
      <c r="Y17" s="33">
        <v>0.0008900462962962963</v>
      </c>
      <c r="Z17" s="33">
        <v>0.0009930555555555554</v>
      </c>
      <c r="AA17" s="33"/>
      <c r="AB17" s="33">
        <v>0.019986111111111114</v>
      </c>
    </row>
    <row r="18" spans="1:28" ht="24" customHeight="1">
      <c r="A18" s="9">
        <v>24</v>
      </c>
      <c r="B18" s="3" t="s">
        <v>74</v>
      </c>
      <c r="C18" s="1" t="s">
        <v>34</v>
      </c>
      <c r="D18" s="2" t="s">
        <v>10</v>
      </c>
      <c r="E18" s="2" t="s">
        <v>23</v>
      </c>
      <c r="F18" s="2" t="s">
        <v>6</v>
      </c>
      <c r="G18" s="17">
        <v>0.0007824074074074074</v>
      </c>
      <c r="H18" s="18">
        <v>0.0007048611111111111</v>
      </c>
      <c r="I18" s="18">
        <v>0.0014085648148148147</v>
      </c>
      <c r="J18" s="18">
        <v>0.0011481481481481481</v>
      </c>
      <c r="K18" s="18">
        <v>0.0006875000000000001</v>
      </c>
      <c r="L18" s="18">
        <v>0.0014224537037037038</v>
      </c>
      <c r="M18" s="18">
        <v>0.001204861111111111</v>
      </c>
      <c r="N18" s="18"/>
      <c r="O18" s="18">
        <v>0.002255787037037037</v>
      </c>
      <c r="P18" s="18">
        <v>0.0007881944444444446</v>
      </c>
      <c r="Q18" s="18">
        <v>0.0004976851851851852</v>
      </c>
      <c r="R18" s="18">
        <v>0.0007939814814814814</v>
      </c>
      <c r="S18" s="18">
        <v>0.0014386574074074076</v>
      </c>
      <c r="T18" s="18">
        <v>0.0008912037037037036</v>
      </c>
      <c r="U18" s="18">
        <v>0.0008819444444444444</v>
      </c>
      <c r="V18" s="18">
        <v>0.0010462962962962963</v>
      </c>
      <c r="W18" s="18">
        <v>0.0013807870370370371</v>
      </c>
      <c r="X18" s="18">
        <v>0.0008923611111111112</v>
      </c>
      <c r="Y18" s="18">
        <v>0.0008981481481481482</v>
      </c>
      <c r="Z18" s="18">
        <v>0.0010462962962962963</v>
      </c>
      <c r="AA18" s="18"/>
      <c r="AB18" s="18">
        <v>0.020170138888888887</v>
      </c>
    </row>
    <row r="19" spans="1:28" s="38" customFormat="1" ht="24" customHeight="1">
      <c r="A19" s="9">
        <v>35</v>
      </c>
      <c r="B19" s="36" t="s">
        <v>28</v>
      </c>
      <c r="C19" s="28"/>
      <c r="D19" s="9" t="s">
        <v>29</v>
      </c>
      <c r="E19" s="9" t="s">
        <v>23</v>
      </c>
      <c r="F19" s="9" t="s">
        <v>6</v>
      </c>
      <c r="G19" s="17">
        <v>0.0007523148148148147</v>
      </c>
      <c r="H19" s="18">
        <v>0.0007048611111111111</v>
      </c>
      <c r="I19" s="18">
        <v>0.001392361111111111</v>
      </c>
      <c r="J19" s="18">
        <v>0.0011180555555555555</v>
      </c>
      <c r="K19" s="18">
        <v>0.0007199074074074074</v>
      </c>
      <c r="L19" s="18">
        <v>0.0013726851851851851</v>
      </c>
      <c r="M19" s="18">
        <v>0.0011828703703703704</v>
      </c>
      <c r="N19" s="18"/>
      <c r="O19" s="18">
        <v>0.0024421296296296296</v>
      </c>
      <c r="P19" s="18">
        <v>0.000875</v>
      </c>
      <c r="Q19" s="18">
        <v>0.0004976851851851852</v>
      </c>
      <c r="R19" s="18">
        <v>0.0007939814814814814</v>
      </c>
      <c r="S19" s="18">
        <v>0.0015069444444444444</v>
      </c>
      <c r="T19" s="18">
        <v>0.000980324074074074</v>
      </c>
      <c r="U19" s="18">
        <v>0.0009293981481481483</v>
      </c>
      <c r="V19" s="18">
        <v>0.0010185185185185186</v>
      </c>
      <c r="W19" s="18">
        <v>0.0016689814814814814</v>
      </c>
      <c r="X19" s="18">
        <v>0.0009456018518518519</v>
      </c>
      <c r="Y19" s="18">
        <v>0.0009293981481481483</v>
      </c>
      <c r="Z19" s="18">
        <v>0.0010335648148148148</v>
      </c>
      <c r="AA19" s="18"/>
      <c r="AB19" s="18">
        <v>0.02086458333333333</v>
      </c>
    </row>
    <row r="20" spans="1:28" s="46" customFormat="1" ht="24" customHeight="1">
      <c r="A20" s="40">
        <v>28</v>
      </c>
      <c r="B20" s="41" t="s">
        <v>60</v>
      </c>
      <c r="C20" s="42"/>
      <c r="D20" s="40" t="s">
        <v>61</v>
      </c>
      <c r="E20" s="40" t="s">
        <v>23</v>
      </c>
      <c r="F20" s="40" t="s">
        <v>6</v>
      </c>
      <c r="G20" s="43">
        <v>0.0007268518518518518</v>
      </c>
      <c r="H20" s="44">
        <v>0.0009120370370370372</v>
      </c>
      <c r="I20" s="44">
        <v>0.0014988425925925924</v>
      </c>
      <c r="J20" s="44">
        <v>0.0013483796296296297</v>
      </c>
      <c r="K20" s="44">
        <v>0.0007708333333333334</v>
      </c>
      <c r="L20" s="44">
        <v>0.0014467592592592594</v>
      </c>
      <c r="M20" s="44">
        <v>0.001320601851851852</v>
      </c>
      <c r="N20" s="44"/>
      <c r="O20" s="44">
        <v>0.002483796296296296</v>
      </c>
      <c r="P20" s="44">
        <v>0.0008842592592592592</v>
      </c>
      <c r="Q20" s="25">
        <v>0.000636574074074074</v>
      </c>
      <c r="R20" s="44">
        <v>0.0008981481481481482</v>
      </c>
      <c r="S20" s="44">
        <v>0.0015810185185185187</v>
      </c>
      <c r="T20" s="44">
        <v>0.0010092592592592592</v>
      </c>
      <c r="U20" s="44">
        <v>0.0009467592592592592</v>
      </c>
      <c r="V20" s="44">
        <v>0.0011111111111111111</v>
      </c>
      <c r="W20" s="44">
        <v>0.0014363425925925926</v>
      </c>
      <c r="X20" s="44">
        <v>0.0009155092592592592</v>
      </c>
      <c r="Y20" s="44">
        <v>0.0008935185185185184</v>
      </c>
      <c r="Z20" s="44">
        <v>0.0010937499999999999</v>
      </c>
      <c r="AA20" s="44"/>
      <c r="AB20" s="44">
        <v>0.02191435185185185</v>
      </c>
    </row>
    <row r="21" spans="1:28" s="46" customFormat="1" ht="24" customHeight="1">
      <c r="A21" s="40">
        <v>37</v>
      </c>
      <c r="B21" s="41" t="s">
        <v>53</v>
      </c>
      <c r="C21" s="42"/>
      <c r="D21" s="40" t="s">
        <v>54</v>
      </c>
      <c r="E21" s="40" t="s">
        <v>23</v>
      </c>
      <c r="F21" s="40" t="s">
        <v>6</v>
      </c>
      <c r="G21" s="43">
        <v>0.0007430555555555555</v>
      </c>
      <c r="H21" s="44">
        <v>0.0011041666666666667</v>
      </c>
      <c r="I21" s="44">
        <v>0.0016145833333333333</v>
      </c>
      <c r="J21" s="44">
        <v>0.0012314814814814816</v>
      </c>
      <c r="K21" s="44">
        <v>0.0007453703703703703</v>
      </c>
      <c r="L21" s="44">
        <v>0.001511574074074074</v>
      </c>
      <c r="M21" s="44">
        <v>0.0011608796296296295</v>
      </c>
      <c r="N21" s="44"/>
      <c r="O21" s="44">
        <v>0.002599537037037037</v>
      </c>
      <c r="P21" s="44">
        <v>0.0007997685185185186</v>
      </c>
      <c r="Q21" s="44">
        <v>0.0005092592592592592</v>
      </c>
      <c r="R21" s="44">
        <v>0.0008321759259259259</v>
      </c>
      <c r="S21" s="44">
        <v>0.001519675925925926</v>
      </c>
      <c r="T21" s="44">
        <v>0.0009548611111111111</v>
      </c>
      <c r="U21" s="44">
        <v>0.0009340277777777777</v>
      </c>
      <c r="V21" s="44">
        <v>0.00103125</v>
      </c>
      <c r="W21" s="44">
        <v>0.0014502314814814814</v>
      </c>
      <c r="X21" s="44">
        <v>0.0009421296296296297</v>
      </c>
      <c r="Y21" s="44">
        <v>0.0009212962962962964</v>
      </c>
      <c r="Z21" s="44">
        <v>0.00103125</v>
      </c>
      <c r="AA21" s="44">
        <v>0.0020833333333333333</v>
      </c>
      <c r="AB21" s="44">
        <v>0.02371990740740741</v>
      </c>
    </row>
    <row r="22" spans="1:28" ht="24" customHeight="1">
      <c r="A22" s="9">
        <v>39</v>
      </c>
      <c r="B22" s="3" t="s">
        <v>62</v>
      </c>
      <c r="C22" s="1"/>
      <c r="D22" s="2" t="s">
        <v>8</v>
      </c>
      <c r="E22" s="2" t="s">
        <v>23</v>
      </c>
      <c r="F22" s="2" t="s">
        <v>6</v>
      </c>
      <c r="G22" s="24">
        <v>0.0007280092592592593</v>
      </c>
      <c r="H22" s="18">
        <v>0.0007905092592592594</v>
      </c>
      <c r="I22" s="18">
        <v>0.0013287037037037037</v>
      </c>
      <c r="J22" s="18">
        <v>0.001138888888888889</v>
      </c>
      <c r="K22" s="18">
        <v>0.0006875000000000001</v>
      </c>
      <c r="L22" s="18">
        <v>0.001386574074074074</v>
      </c>
      <c r="M22" s="18">
        <v>0.0010833333333333335</v>
      </c>
      <c r="N22" s="18"/>
      <c r="O22" s="18">
        <v>0.00212037037037037</v>
      </c>
      <c r="P22" s="18">
        <v>0.0007280092592592593</v>
      </c>
      <c r="Q22" s="18">
        <v>0.0004629629629629629</v>
      </c>
      <c r="R22" s="18">
        <v>0.0007187499999999999</v>
      </c>
      <c r="S22" s="18">
        <v>0.0014675925925925926</v>
      </c>
      <c r="T22" s="18">
        <v>0.0008958333333333334</v>
      </c>
      <c r="U22" s="18">
        <v>0.0008576388888888888</v>
      </c>
      <c r="V22" s="18"/>
      <c r="W22" s="18"/>
      <c r="X22" s="18"/>
      <c r="Y22" s="18"/>
      <c r="Z22" s="18"/>
      <c r="AA22" s="18"/>
      <c r="AB22" s="18" t="s">
        <v>89</v>
      </c>
    </row>
    <row r="23" spans="1:28" s="46" customFormat="1" ht="25.5">
      <c r="A23" s="40">
        <v>36</v>
      </c>
      <c r="B23" s="41" t="s">
        <v>30</v>
      </c>
      <c r="C23" s="42"/>
      <c r="D23" s="40" t="s">
        <v>22</v>
      </c>
      <c r="E23" s="40" t="s">
        <v>23</v>
      </c>
      <c r="F23" s="40" t="s">
        <v>6</v>
      </c>
      <c r="G23" s="43">
        <v>0.0006736111111111113</v>
      </c>
      <c r="H23" s="44">
        <v>0.0006967592592592594</v>
      </c>
      <c r="I23" s="44">
        <v>0.0016145833333333333</v>
      </c>
      <c r="J23" s="44">
        <v>0.0012037037037037038</v>
      </c>
      <c r="K23" s="44" t="s">
        <v>89</v>
      </c>
      <c r="L23" s="44" t="s">
        <v>89</v>
      </c>
      <c r="M23" s="44" t="s">
        <v>89</v>
      </c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 t="s">
        <v>89</v>
      </c>
    </row>
    <row r="25" spans="1:28" s="20" customFormat="1" ht="24" customHeight="1">
      <c r="A25" s="9">
        <v>2</v>
      </c>
      <c r="B25" s="3" t="s">
        <v>12</v>
      </c>
      <c r="C25" s="1" t="s">
        <v>14</v>
      </c>
      <c r="D25" s="2" t="s">
        <v>0</v>
      </c>
      <c r="E25" s="2" t="s">
        <v>20</v>
      </c>
      <c r="F25" s="2" t="s">
        <v>6</v>
      </c>
      <c r="G25" s="17">
        <v>0.0006435185185185185</v>
      </c>
      <c r="H25" s="18">
        <v>0.0006273148148148148</v>
      </c>
      <c r="I25" s="18">
        <v>0.0012847222222222223</v>
      </c>
      <c r="J25" s="18">
        <v>0.0010474537037037037</v>
      </c>
      <c r="K25" s="18">
        <v>0.0006446759259259259</v>
      </c>
      <c r="L25" s="18">
        <v>0.0013009259259259259</v>
      </c>
      <c r="M25" s="18">
        <v>0.0010416666666666667</v>
      </c>
      <c r="N25" s="18"/>
      <c r="O25" s="18">
        <v>0.0021006944444444445</v>
      </c>
      <c r="P25" s="18">
        <v>0.0006863425925925926</v>
      </c>
      <c r="Q25" s="18">
        <v>0.0004166666666666667</v>
      </c>
      <c r="R25" s="18">
        <v>0.0006956018518518519</v>
      </c>
      <c r="S25" s="18">
        <v>0.0013113425925925925</v>
      </c>
      <c r="T25" s="18">
        <v>0.000869212962962963</v>
      </c>
      <c r="U25" s="18">
        <v>0.0008460648148148148</v>
      </c>
      <c r="V25" s="18">
        <v>0.0009745370370370371</v>
      </c>
      <c r="W25" s="18">
        <v>0.0013148148148148147</v>
      </c>
      <c r="X25" s="18">
        <v>0.0008449074074074075</v>
      </c>
      <c r="Y25" s="18">
        <v>0.0008368055555555556</v>
      </c>
      <c r="Z25" s="18">
        <v>0.0009606481481481481</v>
      </c>
      <c r="AA25" s="18"/>
      <c r="AB25" s="18">
        <v>0.018447916666666668</v>
      </c>
    </row>
    <row r="26" spans="1:28" s="35" customFormat="1" ht="24" customHeight="1">
      <c r="A26" s="29">
        <v>30</v>
      </c>
      <c r="B26" s="30" t="s">
        <v>52</v>
      </c>
      <c r="C26" s="31" t="s">
        <v>14</v>
      </c>
      <c r="D26" s="29" t="s">
        <v>0</v>
      </c>
      <c r="E26" s="29" t="s">
        <v>20</v>
      </c>
      <c r="F26" s="29" t="s">
        <v>6</v>
      </c>
      <c r="G26" s="32">
        <v>0.0007013888888888889</v>
      </c>
      <c r="H26" s="33">
        <v>0.0006134259259259259</v>
      </c>
      <c r="I26" s="33">
        <v>0.001326388888888889</v>
      </c>
      <c r="J26" s="33">
        <v>0.0010821759259259259</v>
      </c>
      <c r="K26" s="33">
        <v>0.000650462962962963</v>
      </c>
      <c r="L26" s="33">
        <v>0.0012708333333333335</v>
      </c>
      <c r="M26" s="33">
        <v>0.001048611111111111</v>
      </c>
      <c r="N26" s="33"/>
      <c r="O26" s="33">
        <v>0.002085648148148148</v>
      </c>
      <c r="P26" s="33">
        <v>0.0007048611111111111</v>
      </c>
      <c r="Q26" s="33">
        <v>0.00042824074074074075</v>
      </c>
      <c r="R26" s="33">
        <v>0.000775462962962963</v>
      </c>
      <c r="S26" s="33">
        <v>0.0014988425925925924</v>
      </c>
      <c r="T26" s="33">
        <v>0.0008391203703703703</v>
      </c>
      <c r="U26" s="33">
        <v>0.000855324074074074</v>
      </c>
      <c r="V26" s="33">
        <v>0.0009513888888888889</v>
      </c>
      <c r="W26" s="33">
        <v>0.0013449074074074075</v>
      </c>
      <c r="X26" s="33">
        <v>0.0008101851851851852</v>
      </c>
      <c r="Y26" s="33">
        <v>0.0008148148148148148</v>
      </c>
      <c r="Z26" s="33">
        <v>0.0009398148148148148</v>
      </c>
      <c r="AA26" s="33"/>
      <c r="AB26" s="33">
        <v>0.018741898148148146</v>
      </c>
    </row>
    <row r="27" spans="1:28" s="35" customFormat="1" ht="24" customHeight="1">
      <c r="A27" s="29">
        <v>12</v>
      </c>
      <c r="B27" s="30" t="s">
        <v>41</v>
      </c>
      <c r="C27" s="31" t="s">
        <v>34</v>
      </c>
      <c r="D27" s="29" t="s">
        <v>22</v>
      </c>
      <c r="E27" s="29" t="s">
        <v>20</v>
      </c>
      <c r="F27" s="29" t="s">
        <v>6</v>
      </c>
      <c r="G27" s="32">
        <v>0.0006550925925925926</v>
      </c>
      <c r="H27" s="33">
        <v>0.0006689814814814814</v>
      </c>
      <c r="I27" s="33">
        <v>0.0012731481481481483</v>
      </c>
      <c r="J27" s="33">
        <v>0.0011006944444444443</v>
      </c>
      <c r="K27" s="33">
        <v>0.0006747685185185184</v>
      </c>
      <c r="L27" s="33">
        <v>0.0012766203703703705</v>
      </c>
      <c r="M27" s="33">
        <v>0.0010891203703703703</v>
      </c>
      <c r="N27" s="33"/>
      <c r="O27" s="33">
        <v>0.0020949074074074073</v>
      </c>
      <c r="P27" s="33">
        <v>0.0006898148148148149</v>
      </c>
      <c r="Q27" s="33">
        <v>0.0004398148148148148</v>
      </c>
      <c r="R27" s="33">
        <v>0.0007106481481481482</v>
      </c>
      <c r="S27" s="33">
        <v>0.001365740740740741</v>
      </c>
      <c r="T27" s="33">
        <v>0.0008530092592592592</v>
      </c>
      <c r="U27" s="33">
        <v>0.0008715277777777776</v>
      </c>
      <c r="V27" s="33">
        <v>0.0010636574074074075</v>
      </c>
      <c r="W27" s="33">
        <v>0.0013854166666666667</v>
      </c>
      <c r="X27" s="33">
        <v>0.0009259259259259259</v>
      </c>
      <c r="Y27" s="33">
        <v>0.0009166666666666668</v>
      </c>
      <c r="Z27" s="33">
        <v>0.0011412037037037037</v>
      </c>
      <c r="AA27" s="33"/>
      <c r="AB27" s="33">
        <v>0.01919675925925926</v>
      </c>
    </row>
    <row r="28" spans="1:28" s="20" customFormat="1" ht="24" customHeight="1">
      <c r="A28" s="9">
        <v>33</v>
      </c>
      <c r="B28" s="3" t="s">
        <v>75</v>
      </c>
      <c r="C28" s="1"/>
      <c r="D28" s="2" t="s">
        <v>0</v>
      </c>
      <c r="E28" s="2" t="s">
        <v>20</v>
      </c>
      <c r="F28" s="2" t="s">
        <v>6</v>
      </c>
      <c r="G28" s="17">
        <v>0.0006400462962962962</v>
      </c>
      <c r="H28" s="18">
        <v>0.0006782407407407406</v>
      </c>
      <c r="I28" s="18">
        <v>0.0013136574074074075</v>
      </c>
      <c r="J28" s="18">
        <v>0.0010879629629629629</v>
      </c>
      <c r="K28" s="18">
        <v>0.0007222222222222222</v>
      </c>
      <c r="L28" s="18">
        <v>0.0012881944444444445</v>
      </c>
      <c r="M28" s="25">
        <v>0.0012152777777777778</v>
      </c>
      <c r="N28" s="18"/>
      <c r="O28" s="18">
        <v>0.00208912037037037</v>
      </c>
      <c r="P28" s="18">
        <v>0.0007500000000000001</v>
      </c>
      <c r="Q28" s="18">
        <v>0.0004513888888888889</v>
      </c>
      <c r="R28" s="25">
        <v>0.0008506944444444446</v>
      </c>
      <c r="S28" s="25">
        <v>0.001525462962962963</v>
      </c>
      <c r="T28" s="18">
        <v>0.0008703703703703704</v>
      </c>
      <c r="U28" s="18">
        <v>0.0008402777777777778</v>
      </c>
      <c r="V28" s="18">
        <v>0.0011747685185185186</v>
      </c>
      <c r="W28" s="18">
        <v>0.001494212962962963</v>
      </c>
      <c r="X28" s="18">
        <v>0.0008611111111111111</v>
      </c>
      <c r="Y28" s="18">
        <v>0.000837962962962963</v>
      </c>
      <c r="Z28" s="18">
        <v>0.0009965277777777778</v>
      </c>
      <c r="AA28" s="18"/>
      <c r="AB28" s="18">
        <v>0.0196875</v>
      </c>
    </row>
    <row r="29" spans="1:28" s="35" customFormat="1" ht="24" customHeight="1">
      <c r="A29" s="29">
        <v>32</v>
      </c>
      <c r="B29" s="30" t="s">
        <v>47</v>
      </c>
      <c r="C29" s="31"/>
      <c r="D29" s="29" t="s">
        <v>0</v>
      </c>
      <c r="E29" s="29" t="s">
        <v>20</v>
      </c>
      <c r="F29" s="29" t="s">
        <v>6</v>
      </c>
      <c r="G29" s="32">
        <v>0.0006689814814814814</v>
      </c>
      <c r="H29" s="33">
        <v>0.0011226851851851851</v>
      </c>
      <c r="I29" s="33">
        <v>0.0014143518518518518</v>
      </c>
      <c r="J29" s="33">
        <v>0.001341435185185185</v>
      </c>
      <c r="K29" s="33">
        <v>0.0007175925925925927</v>
      </c>
      <c r="L29" s="33">
        <v>0.0013148148148148147</v>
      </c>
      <c r="M29" s="33">
        <v>0.0010925925925925925</v>
      </c>
      <c r="N29" s="33"/>
      <c r="O29" s="33">
        <v>0.0022604166666666667</v>
      </c>
      <c r="P29" s="33">
        <v>0.0008657407407407407</v>
      </c>
      <c r="Q29" s="33">
        <v>0.0004398148148148148</v>
      </c>
      <c r="R29" s="33">
        <v>0.0007604166666666666</v>
      </c>
      <c r="S29" s="33">
        <v>0.001542824074074074</v>
      </c>
      <c r="T29" s="33">
        <v>0.0009386574074074073</v>
      </c>
      <c r="U29" s="33">
        <v>0.0009212962962962964</v>
      </c>
      <c r="V29" s="33">
        <v>0.0010416666666666667</v>
      </c>
      <c r="W29" s="33">
        <v>0.0014317129629629628</v>
      </c>
      <c r="X29" s="33">
        <v>0.0008622685185185186</v>
      </c>
      <c r="Y29" s="33">
        <v>0.0008587962962962963</v>
      </c>
      <c r="Z29" s="33">
        <v>0.0010254629629629628</v>
      </c>
      <c r="AA29" s="33"/>
      <c r="AB29" s="33">
        <v>0.020621527777777773</v>
      </c>
    </row>
    <row r="30" spans="1:28" ht="24" customHeight="1">
      <c r="A30" s="9">
        <v>1</v>
      </c>
      <c r="B30" s="3" t="s">
        <v>55</v>
      </c>
      <c r="C30" s="1" t="s">
        <v>43</v>
      </c>
      <c r="D30" s="2" t="s">
        <v>0</v>
      </c>
      <c r="E30" s="2" t="s">
        <v>20</v>
      </c>
      <c r="F30" s="2" t="s">
        <v>6</v>
      </c>
      <c r="G30" s="17">
        <v>0.0006388888888888889</v>
      </c>
      <c r="H30" s="18">
        <v>0.0005960648148148148</v>
      </c>
      <c r="I30" s="18">
        <v>0.0012650462962962964</v>
      </c>
      <c r="J30" s="18">
        <v>0.0010462962962962963</v>
      </c>
      <c r="K30" s="18">
        <v>0.0006319444444444444</v>
      </c>
      <c r="L30" s="18">
        <v>0.0012280092592592592</v>
      </c>
      <c r="M30" s="18">
        <v>0.0010324074074074074</v>
      </c>
      <c r="N30" s="18"/>
      <c r="O30" s="18">
        <v>0.002096064814814815</v>
      </c>
      <c r="P30" s="18">
        <v>0.0006898148148148149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 t="s">
        <v>89</v>
      </c>
    </row>
    <row r="32" spans="1:28" s="20" customFormat="1" ht="24" customHeight="1">
      <c r="A32" s="9">
        <v>38</v>
      </c>
      <c r="B32" s="3" t="s">
        <v>57</v>
      </c>
      <c r="C32" s="1" t="s">
        <v>17</v>
      </c>
      <c r="D32" s="2" t="s">
        <v>22</v>
      </c>
      <c r="E32" s="2" t="s">
        <v>19</v>
      </c>
      <c r="F32" s="2" t="s">
        <v>6</v>
      </c>
      <c r="G32" s="24">
        <v>0.0006203703703703704</v>
      </c>
      <c r="H32" s="18">
        <v>0.0006643518518518518</v>
      </c>
      <c r="I32" s="18">
        <v>0.0013437500000000001</v>
      </c>
      <c r="J32" s="18">
        <v>0.0011064814814814815</v>
      </c>
      <c r="K32" s="18">
        <v>0.0005798611111111112</v>
      </c>
      <c r="L32" s="18">
        <v>0.0013229166666666665</v>
      </c>
      <c r="M32" s="18">
        <v>0.0010787037037037037</v>
      </c>
      <c r="N32" s="18"/>
      <c r="O32" s="18">
        <v>0.0021550925925925926</v>
      </c>
      <c r="P32" s="18">
        <v>0.0007604166666666666</v>
      </c>
      <c r="Q32" s="18">
        <v>0.000625</v>
      </c>
      <c r="R32" s="18">
        <v>0.0007094907407407407</v>
      </c>
      <c r="S32" s="18">
        <v>0.0014062499999999997</v>
      </c>
      <c r="T32" s="18">
        <v>0.0008564814814814815</v>
      </c>
      <c r="U32" s="18">
        <v>0.0008611111111111111</v>
      </c>
      <c r="V32" s="18">
        <v>0.0009930555555555554</v>
      </c>
      <c r="W32" s="18">
        <v>0.0014340277777777778</v>
      </c>
      <c r="X32" s="18">
        <v>0.0008634259259259259</v>
      </c>
      <c r="Y32" s="18">
        <v>0.0008622685185185186</v>
      </c>
      <c r="Z32" s="18">
        <v>0.0009895833333333334</v>
      </c>
      <c r="AA32" s="18"/>
      <c r="AB32" s="18">
        <v>0.01923263888888889</v>
      </c>
    </row>
    <row r="33" spans="1:28" s="35" customFormat="1" ht="24" customHeight="1">
      <c r="A33" s="29">
        <v>3</v>
      </c>
      <c r="B33" s="30" t="s">
        <v>21</v>
      </c>
      <c r="C33" s="31" t="s">
        <v>14</v>
      </c>
      <c r="D33" s="29" t="s">
        <v>8</v>
      </c>
      <c r="E33" s="29" t="s">
        <v>19</v>
      </c>
      <c r="F33" s="29" t="s">
        <v>6</v>
      </c>
      <c r="G33" s="32">
        <v>0.0007638888888888889</v>
      </c>
      <c r="H33" s="33">
        <v>0.0005833333333333334</v>
      </c>
      <c r="I33" s="33">
        <v>0.0012604166666666666</v>
      </c>
      <c r="J33" s="33">
        <v>0.0010717592592592593</v>
      </c>
      <c r="K33" s="33">
        <v>0.000662037037037037</v>
      </c>
      <c r="L33" s="33">
        <v>0.0013460648148148147</v>
      </c>
      <c r="M33" s="33">
        <v>0.0011828703703703704</v>
      </c>
      <c r="N33" s="33"/>
      <c r="O33" s="33">
        <v>0.002310185185185185</v>
      </c>
      <c r="P33" s="33">
        <v>0.0007349537037037037</v>
      </c>
      <c r="Q33" s="33">
        <v>0.0004398148148148148</v>
      </c>
      <c r="R33" s="33">
        <v>0.0007141203703703703</v>
      </c>
      <c r="S33" s="33">
        <v>0.0014340277777777778</v>
      </c>
      <c r="T33" s="33">
        <v>0.0008645833333333334</v>
      </c>
      <c r="U33" s="33">
        <v>0.001099537037037037</v>
      </c>
      <c r="V33" s="33">
        <v>0.000957175925925926</v>
      </c>
      <c r="W33" s="33">
        <v>0.0013148148148148147</v>
      </c>
      <c r="X33" s="33">
        <v>0.000837962962962963</v>
      </c>
      <c r="Y33" s="33">
        <v>0.0008541666666666667</v>
      </c>
      <c r="Z33" s="33">
        <v>0.0009490740740740741</v>
      </c>
      <c r="AA33" s="33"/>
      <c r="AB33" s="33">
        <v>0.019380787037037037</v>
      </c>
    </row>
    <row r="34" spans="1:28" s="20" customFormat="1" ht="24" customHeight="1">
      <c r="A34" s="9">
        <v>11</v>
      </c>
      <c r="B34" s="3" t="s">
        <v>70</v>
      </c>
      <c r="C34" s="1"/>
      <c r="D34" s="2" t="s">
        <v>71</v>
      </c>
      <c r="E34" s="2" t="s">
        <v>19</v>
      </c>
      <c r="F34" s="2" t="s">
        <v>72</v>
      </c>
      <c r="G34" s="26">
        <v>0.0007511574074074074</v>
      </c>
      <c r="H34" s="18">
        <v>0.0006759259259259258</v>
      </c>
      <c r="I34" s="18">
        <v>0.0012974537037037037</v>
      </c>
      <c r="J34" s="18">
        <v>0.0010787037037037037</v>
      </c>
      <c r="K34" s="18">
        <v>0.0007060185185185185</v>
      </c>
      <c r="L34" s="18">
        <v>0.0013449074074074075</v>
      </c>
      <c r="M34" s="25">
        <v>0.0012268518518518518</v>
      </c>
      <c r="N34" s="18"/>
      <c r="O34" s="27">
        <v>0.002275462962962963</v>
      </c>
      <c r="P34" s="18">
        <v>0.0007083333333333334</v>
      </c>
      <c r="Q34" s="18">
        <v>0.00047453703703703704</v>
      </c>
      <c r="R34" s="18">
        <v>0.0007187499999999999</v>
      </c>
      <c r="S34" s="18">
        <v>0.001415509259259259</v>
      </c>
      <c r="T34" s="18">
        <v>0.0008680555555555555</v>
      </c>
      <c r="U34" s="18">
        <v>0.000869212962962963</v>
      </c>
      <c r="V34" s="18">
        <v>0.0010046296296296298</v>
      </c>
      <c r="W34" s="18">
        <v>0.001364583333333333</v>
      </c>
      <c r="X34" s="18">
        <v>0.0008333333333333334</v>
      </c>
      <c r="Y34" s="18">
        <v>0.0008333333333333334</v>
      </c>
      <c r="Z34" s="18">
        <v>0.0009849537037037038</v>
      </c>
      <c r="AA34" s="18"/>
      <c r="AB34" s="18">
        <v>0.01943171296296296</v>
      </c>
    </row>
    <row r="35" spans="1:28" s="20" customFormat="1" ht="24" customHeight="1">
      <c r="A35" s="9">
        <v>8</v>
      </c>
      <c r="B35" s="3" t="s">
        <v>58</v>
      </c>
      <c r="C35" s="1" t="s">
        <v>59</v>
      </c>
      <c r="D35" s="2" t="s">
        <v>0</v>
      </c>
      <c r="E35" s="2" t="s">
        <v>19</v>
      </c>
      <c r="F35" s="2" t="s">
        <v>6</v>
      </c>
      <c r="G35" s="17">
        <v>0.000669212962962963</v>
      </c>
      <c r="H35" s="18">
        <v>0.000667824074074074</v>
      </c>
      <c r="I35" s="18">
        <v>0.0013298611111111113</v>
      </c>
      <c r="J35" s="18">
        <v>0.001085648148148148</v>
      </c>
      <c r="K35" s="18">
        <v>0.0006655092592592594</v>
      </c>
      <c r="L35" s="18">
        <v>0.00137037037037037</v>
      </c>
      <c r="M35" s="18">
        <v>0.0011168981481481483</v>
      </c>
      <c r="N35" s="18"/>
      <c r="O35" s="18">
        <v>0.002199074074074074</v>
      </c>
      <c r="P35" s="18">
        <v>0.0007233796296296297</v>
      </c>
      <c r="Q35" s="18">
        <v>0.0004513888888888889</v>
      </c>
      <c r="R35" s="18">
        <v>0.0007430555555555555</v>
      </c>
      <c r="S35" s="18">
        <v>0.001394675925925926</v>
      </c>
      <c r="T35" s="18">
        <v>0.0009097222222222222</v>
      </c>
      <c r="U35" s="18">
        <v>0.0008773148148148148</v>
      </c>
      <c r="V35" s="18">
        <v>0.0010543981481481483</v>
      </c>
      <c r="W35" s="18">
        <v>0.0013773148148148147</v>
      </c>
      <c r="X35" s="18">
        <v>0.000900462962962963</v>
      </c>
      <c r="Y35" s="18">
        <v>0.000900462962962963</v>
      </c>
      <c r="Z35" s="18">
        <v>0.0010324074074074074</v>
      </c>
      <c r="AA35" s="18"/>
      <c r="AB35" s="18">
        <v>0.019468981481481483</v>
      </c>
    </row>
    <row r="36" spans="1:28" s="35" customFormat="1" ht="24" customHeight="1">
      <c r="A36" s="29">
        <v>6</v>
      </c>
      <c r="B36" s="30" t="s">
        <v>35</v>
      </c>
      <c r="C36" s="31" t="s">
        <v>34</v>
      </c>
      <c r="D36" s="29" t="s">
        <v>36</v>
      </c>
      <c r="E36" s="29" t="s">
        <v>19</v>
      </c>
      <c r="F36" s="29" t="s">
        <v>6</v>
      </c>
      <c r="G36" s="32">
        <v>0.0007233796296296297</v>
      </c>
      <c r="H36" s="33">
        <v>0.0006828703703703703</v>
      </c>
      <c r="I36" s="33">
        <v>0.0012986111111111113</v>
      </c>
      <c r="J36" s="33">
        <v>0.001101851851851852</v>
      </c>
      <c r="K36" s="33">
        <v>0.0006851851851851853</v>
      </c>
      <c r="L36" s="33">
        <v>0.0012974537037037037</v>
      </c>
      <c r="M36" s="33">
        <v>0.0011493055555555555</v>
      </c>
      <c r="N36" s="33"/>
      <c r="O36" s="33">
        <v>0.0022511574074074074</v>
      </c>
      <c r="P36" s="33">
        <v>0.0007546296296296297</v>
      </c>
      <c r="Q36" s="33">
        <v>0.0004513888888888889</v>
      </c>
      <c r="R36" s="33">
        <v>0.0007465277777777778</v>
      </c>
      <c r="S36" s="33">
        <v>0.0014872685185185186</v>
      </c>
      <c r="T36" s="33">
        <v>0.0008935185185185184</v>
      </c>
      <c r="U36" s="33">
        <v>0.0008888888888888888</v>
      </c>
      <c r="V36" s="33">
        <v>0.0010185185185185186</v>
      </c>
      <c r="W36" s="33">
        <v>0.001363425925925926</v>
      </c>
      <c r="X36" s="33">
        <v>0.0008738425925925926</v>
      </c>
      <c r="Y36" s="33">
        <v>0.0008715277777777776</v>
      </c>
      <c r="Z36" s="33">
        <v>0.001017361111111111</v>
      </c>
      <c r="AA36" s="33"/>
      <c r="AB36" s="33">
        <v>0.01955671296296296</v>
      </c>
    </row>
    <row r="37" spans="1:28" s="35" customFormat="1" ht="24" customHeight="1">
      <c r="A37" s="29">
        <v>26</v>
      </c>
      <c r="B37" s="30" t="s">
        <v>39</v>
      </c>
      <c r="C37" s="31" t="s">
        <v>34</v>
      </c>
      <c r="D37" s="29" t="s">
        <v>40</v>
      </c>
      <c r="E37" s="29" t="s">
        <v>19</v>
      </c>
      <c r="F37" s="29" t="s">
        <v>6</v>
      </c>
      <c r="G37" s="32">
        <v>0.0007465277777777778</v>
      </c>
      <c r="H37" s="33">
        <v>0.0006956018518518519</v>
      </c>
      <c r="I37" s="33">
        <v>0.0014490740740740742</v>
      </c>
      <c r="J37" s="33">
        <v>0.0012060185185185186</v>
      </c>
      <c r="K37" s="33">
        <v>0.0007314814814814814</v>
      </c>
      <c r="L37" s="33">
        <v>0.0013831018518518517</v>
      </c>
      <c r="M37" s="33">
        <v>0.0013831018518518517</v>
      </c>
      <c r="N37" s="33"/>
      <c r="O37" s="33">
        <v>0.002289351851851852</v>
      </c>
      <c r="P37" s="33">
        <v>0.0007511574074074074</v>
      </c>
      <c r="Q37" s="33">
        <v>0.0004976851851851852</v>
      </c>
      <c r="R37" s="33">
        <v>0.0007673611111111111</v>
      </c>
      <c r="S37" s="33">
        <v>0.0014756944444444444</v>
      </c>
      <c r="T37" s="33">
        <v>0.0009409722222222223</v>
      </c>
      <c r="U37" s="33">
        <v>0.0009166666666666668</v>
      </c>
      <c r="V37" s="33">
        <v>0.0011041666666666667</v>
      </c>
      <c r="W37" s="33">
        <v>0.0014189814814814814</v>
      </c>
      <c r="X37" s="33">
        <v>0.0009247685185185185</v>
      </c>
      <c r="Y37" s="33">
        <v>0.0009421296296296297</v>
      </c>
      <c r="Z37" s="33">
        <v>0.0010578703703703705</v>
      </c>
      <c r="AA37" s="33"/>
      <c r="AB37" s="33">
        <v>0.020681712962962964</v>
      </c>
    </row>
    <row r="38" spans="1:28" s="46" customFormat="1" ht="24" customHeight="1">
      <c r="A38" s="40">
        <v>16</v>
      </c>
      <c r="B38" s="41" t="s">
        <v>66</v>
      </c>
      <c r="C38" s="42"/>
      <c r="D38" s="40" t="s">
        <v>51</v>
      </c>
      <c r="E38" s="40" t="s">
        <v>19</v>
      </c>
      <c r="F38" s="40" t="s">
        <v>6</v>
      </c>
      <c r="G38" s="43">
        <v>0.0007962962962962964</v>
      </c>
      <c r="H38" s="44">
        <v>0.0006747685185185184</v>
      </c>
      <c r="I38" s="44">
        <v>0.001318287037037037</v>
      </c>
      <c r="J38" s="44">
        <v>0.001099537037037037</v>
      </c>
      <c r="K38" s="44">
        <v>0.0006863425925925926</v>
      </c>
      <c r="L38" s="44">
        <v>0.001324074074074074</v>
      </c>
      <c r="M38" s="44">
        <v>0.0010925925925925925</v>
      </c>
      <c r="N38" s="44"/>
      <c r="O38" s="44">
        <v>0.0020682870370370373</v>
      </c>
      <c r="P38" s="44">
        <v>0.0007245370370370371</v>
      </c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 t="s">
        <v>89</v>
      </c>
    </row>
    <row r="39" spans="1:28" ht="25.5">
      <c r="A39" s="9">
        <v>7</v>
      </c>
      <c r="B39" s="3" t="s">
        <v>16</v>
      </c>
      <c r="C39" s="1" t="s">
        <v>17</v>
      </c>
      <c r="D39" s="2" t="s">
        <v>8</v>
      </c>
      <c r="E39" s="2" t="s">
        <v>19</v>
      </c>
      <c r="F39" s="2" t="s">
        <v>6</v>
      </c>
      <c r="G39" s="17">
        <v>0.0006805555555555554</v>
      </c>
      <c r="H39" s="18">
        <v>0.0006851851851851853</v>
      </c>
      <c r="I39" s="18">
        <v>0.001341435185185185</v>
      </c>
      <c r="J39" s="18" t="s">
        <v>89</v>
      </c>
      <c r="K39" s="18" t="s">
        <v>89</v>
      </c>
      <c r="L39" s="18" t="s">
        <v>89</v>
      </c>
      <c r="M39" s="18" t="s">
        <v>89</v>
      </c>
      <c r="N39" s="18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8"/>
      <c r="AB39" s="18" t="s">
        <v>89</v>
      </c>
    </row>
    <row r="41" spans="1:28" ht="24" customHeight="1">
      <c r="A41" s="9">
        <v>22</v>
      </c>
      <c r="B41" s="3" t="s">
        <v>7</v>
      </c>
      <c r="C41" s="1" t="s">
        <v>17</v>
      </c>
      <c r="D41" s="2" t="s">
        <v>0</v>
      </c>
      <c r="E41" s="2" t="s">
        <v>11</v>
      </c>
      <c r="F41" s="2" t="s">
        <v>6</v>
      </c>
      <c r="G41" s="17">
        <v>0.0008356481481481482</v>
      </c>
      <c r="H41" s="18">
        <v>0.0006655092592592594</v>
      </c>
      <c r="I41" s="18">
        <v>0.0013553240740740741</v>
      </c>
      <c r="J41" s="18">
        <v>0.0011828703703703704</v>
      </c>
      <c r="K41" s="18">
        <v>0.0006921296296296297</v>
      </c>
      <c r="L41" s="25">
        <v>0.0013819444444444443</v>
      </c>
      <c r="M41" s="18">
        <v>0.0011886574074074074</v>
      </c>
      <c r="N41" s="18"/>
      <c r="O41" s="18">
        <v>0.002121527777777778</v>
      </c>
      <c r="P41" s="18">
        <v>0.0007824074074074074</v>
      </c>
      <c r="Q41" s="25">
        <v>0.0006134259259259259</v>
      </c>
      <c r="R41" s="18">
        <v>0.000755787037037037</v>
      </c>
      <c r="S41" s="18">
        <v>0.001388888888888889</v>
      </c>
      <c r="T41" s="18">
        <v>0.0008888888888888888</v>
      </c>
      <c r="U41" s="18">
        <v>0.0008900462962962963</v>
      </c>
      <c r="V41" s="18">
        <v>0.0009849537037037038</v>
      </c>
      <c r="W41" s="18">
        <v>0.001415509259259259</v>
      </c>
      <c r="X41" s="18">
        <v>0.0008657407407407407</v>
      </c>
      <c r="Y41" s="18">
        <v>0.0009907407407407408</v>
      </c>
      <c r="Z41" s="18">
        <v>0.0010046296296296298</v>
      </c>
      <c r="AA41" s="18"/>
      <c r="AB41" s="18">
        <v>0.02000462962962963</v>
      </c>
    </row>
    <row r="42" spans="1:28" s="35" customFormat="1" ht="24" customHeight="1">
      <c r="A42" s="29">
        <v>17</v>
      </c>
      <c r="B42" s="30" t="s">
        <v>44</v>
      </c>
      <c r="C42" s="31"/>
      <c r="D42" s="29" t="s">
        <v>0</v>
      </c>
      <c r="E42" s="29" t="s">
        <v>11</v>
      </c>
      <c r="F42" s="29" t="s">
        <v>6</v>
      </c>
      <c r="G42" s="32">
        <v>0.0007083333333333334</v>
      </c>
      <c r="H42" s="33">
        <v>0.0007013888888888889</v>
      </c>
      <c r="I42" s="33">
        <v>0.0014027777777777777</v>
      </c>
      <c r="J42" s="33">
        <v>0.0011921296296296296</v>
      </c>
      <c r="K42" s="33">
        <v>0.0006990740740740741</v>
      </c>
      <c r="L42" s="33">
        <v>0.0013518518518518521</v>
      </c>
      <c r="M42" s="33">
        <v>0.0012604166666666666</v>
      </c>
      <c r="N42" s="33"/>
      <c r="O42" s="33">
        <v>0.002275462962962963</v>
      </c>
      <c r="P42" s="33">
        <v>0.0007650462962962962</v>
      </c>
      <c r="Q42" s="33">
        <v>0.00048611111111111104</v>
      </c>
      <c r="R42" s="33">
        <v>0.0007696759259259259</v>
      </c>
      <c r="S42" s="33">
        <v>0.001425925925925926</v>
      </c>
      <c r="T42" s="33">
        <v>0.0009930555555555554</v>
      </c>
      <c r="U42" s="33">
        <v>0.0009386574074074073</v>
      </c>
      <c r="V42" s="33">
        <v>0.0010462962962962963</v>
      </c>
      <c r="W42" s="33">
        <v>0.0013796296296296297</v>
      </c>
      <c r="X42" s="33">
        <v>0.0009467592592592592</v>
      </c>
      <c r="Y42" s="33">
        <v>0.0009699074074074075</v>
      </c>
      <c r="Z42" s="33">
        <v>0.0010462962962962963</v>
      </c>
      <c r="AA42" s="33"/>
      <c r="AB42" s="33">
        <v>0.020358796296296295</v>
      </c>
    </row>
    <row r="43" spans="1:28" ht="24" customHeight="1">
      <c r="A43" s="9">
        <v>34</v>
      </c>
      <c r="B43" s="4" t="s">
        <v>9</v>
      </c>
      <c r="C43" s="1" t="s">
        <v>17</v>
      </c>
      <c r="D43" s="5" t="s">
        <v>10</v>
      </c>
      <c r="E43" s="5" t="s">
        <v>11</v>
      </c>
      <c r="F43" s="5" t="s">
        <v>6</v>
      </c>
      <c r="G43" s="17">
        <v>0.0007060185185185185</v>
      </c>
      <c r="H43" s="18">
        <v>0.0006840277777777778</v>
      </c>
      <c r="I43" s="18">
        <v>0.0014131944444444446</v>
      </c>
      <c r="J43" s="25">
        <v>0.0013078703703703705</v>
      </c>
      <c r="K43" s="18">
        <v>0.0007164351851851853</v>
      </c>
      <c r="L43" s="18">
        <v>0.0013773148148148147</v>
      </c>
      <c r="M43" s="18">
        <v>0.0012175925925925926</v>
      </c>
      <c r="N43" s="18"/>
      <c r="O43" s="18">
        <v>0.002318287037037037</v>
      </c>
      <c r="P43" s="18">
        <v>0.0008333333333333334</v>
      </c>
      <c r="Q43" s="18">
        <v>0.0004976851851851852</v>
      </c>
      <c r="R43" s="18">
        <v>0.0007673611111111111</v>
      </c>
      <c r="S43" s="18">
        <v>0.001511574074074074</v>
      </c>
      <c r="T43" s="18">
        <v>0.0010868055555555555</v>
      </c>
      <c r="U43" s="18">
        <v>0.0009293981481481483</v>
      </c>
      <c r="V43" s="18">
        <v>0.0010219907407407406</v>
      </c>
      <c r="W43" s="18">
        <v>0.0020208333333333332</v>
      </c>
      <c r="X43" s="18">
        <v>0.0009537037037037037</v>
      </c>
      <c r="Y43" s="18">
        <v>0.0009525462962962963</v>
      </c>
      <c r="Z43" s="18">
        <v>0.0010416666666666667</v>
      </c>
      <c r="AA43" s="18"/>
      <c r="AB43" s="18">
        <v>0.021357638888888888</v>
      </c>
    </row>
    <row r="45" spans="1:28" s="35" customFormat="1" ht="24" customHeight="1">
      <c r="A45" s="29">
        <v>21</v>
      </c>
      <c r="B45" s="30" t="s">
        <v>37</v>
      </c>
      <c r="C45" s="31" t="s">
        <v>34</v>
      </c>
      <c r="D45" s="29" t="s">
        <v>38</v>
      </c>
      <c r="E45" s="29" t="s">
        <v>33</v>
      </c>
      <c r="F45" s="29" t="s">
        <v>6</v>
      </c>
      <c r="G45" s="32">
        <v>0.0007164351851851853</v>
      </c>
      <c r="H45" s="33">
        <v>0.0007025462962962963</v>
      </c>
      <c r="I45" s="33">
        <v>0.0013113425925925925</v>
      </c>
      <c r="J45" s="33">
        <v>0.001179398148148148</v>
      </c>
      <c r="K45" s="33">
        <v>0.0007083333333333334</v>
      </c>
      <c r="L45" s="33">
        <v>0.0012962962962962963</v>
      </c>
      <c r="M45" s="33">
        <v>0.0011469907407407407</v>
      </c>
      <c r="N45" s="33"/>
      <c r="O45" s="33">
        <v>0.002193287037037037</v>
      </c>
      <c r="P45" s="33">
        <v>0.0007766203703703703</v>
      </c>
      <c r="Q45" s="33">
        <v>0.00047453703703703704</v>
      </c>
      <c r="R45" s="33">
        <v>0.0007326388888888889</v>
      </c>
      <c r="S45" s="33">
        <v>0.0014479166666666666</v>
      </c>
      <c r="T45" s="33">
        <v>0.000869212962962963</v>
      </c>
      <c r="U45" s="33">
        <v>0.0008784722222222223</v>
      </c>
      <c r="V45" s="33">
        <v>0.0010011574074074074</v>
      </c>
      <c r="W45" s="33">
        <v>0.0013564814814814813</v>
      </c>
      <c r="X45" s="33">
        <v>0.000837962962962963</v>
      </c>
      <c r="Y45" s="33">
        <v>0.0008622685185185186</v>
      </c>
      <c r="Z45" s="33">
        <v>0.0009675925925925925</v>
      </c>
      <c r="AA45" s="33"/>
      <c r="AB45" s="33">
        <v>0.019459490740740742</v>
      </c>
    </row>
    <row r="46" spans="1:28" ht="24" customHeight="1">
      <c r="A46" s="9">
        <v>29</v>
      </c>
      <c r="B46" s="3" t="s">
        <v>31</v>
      </c>
      <c r="C46" s="1"/>
      <c r="D46" s="2" t="s">
        <v>32</v>
      </c>
      <c r="E46" s="2" t="s">
        <v>33</v>
      </c>
      <c r="F46" s="2" t="s">
        <v>6</v>
      </c>
      <c r="G46" s="18">
        <v>0.0007592592592592591</v>
      </c>
      <c r="H46" s="18">
        <v>0.0007812499999999999</v>
      </c>
      <c r="I46" s="18">
        <v>0.0015104166666666666</v>
      </c>
      <c r="J46" s="25">
        <v>0.001388888888888889</v>
      </c>
      <c r="K46" s="18">
        <v>0.0007997685185185186</v>
      </c>
      <c r="L46" s="18">
        <v>0.0015543981481481483</v>
      </c>
      <c r="M46" s="18">
        <v>0.001365740740740741</v>
      </c>
      <c r="N46" s="18"/>
      <c r="O46" s="18">
        <v>0.0025520833333333333</v>
      </c>
      <c r="P46" s="25">
        <v>0.0008923611111111112</v>
      </c>
      <c r="Q46" s="18">
        <v>0.0005324074074074074</v>
      </c>
      <c r="R46" s="18">
        <v>0.0008368055555555556</v>
      </c>
      <c r="S46" s="18">
        <v>0.0016435185185185183</v>
      </c>
      <c r="T46" s="18">
        <v>0.001085648148148148</v>
      </c>
      <c r="U46" s="18">
        <v>0.0010694444444444445</v>
      </c>
      <c r="V46" s="18">
        <v>0.0011412037037037037</v>
      </c>
      <c r="W46" s="18">
        <v>0.0015833333333333335</v>
      </c>
      <c r="X46" s="18">
        <v>0.0010706018518518519</v>
      </c>
      <c r="Y46" s="18">
        <v>0.0010277777777777778</v>
      </c>
      <c r="Z46" s="18">
        <v>0.0011041666666666667</v>
      </c>
      <c r="AA46" s="18"/>
      <c r="AB46" s="18">
        <v>0.022699074074074073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N22" sqref="N22"/>
    </sheetView>
  </sheetViews>
  <sheetFormatPr defaultColWidth="34.140625" defaultRowHeight="12.75"/>
  <cols>
    <col min="1" max="1" width="5.140625" style="12" bestFit="1" customWidth="1"/>
    <col min="2" max="2" width="6.421875" style="22" customWidth="1"/>
    <col min="3" max="3" width="21.421875" style="23" bestFit="1" customWidth="1"/>
    <col min="4" max="4" width="17.421875" style="23" customWidth="1"/>
    <col min="5" max="5" width="14.00390625" style="12" bestFit="1" customWidth="1"/>
    <col min="6" max="6" width="10.140625" style="12" bestFit="1" customWidth="1"/>
    <col min="7" max="7" width="8.57421875" style="12" customWidth="1"/>
    <col min="8" max="10" width="10.00390625" style="12" customWidth="1"/>
    <col min="11" max="11" width="9.7109375" style="12" bestFit="1" customWidth="1"/>
    <col min="12" max="12" width="12.7109375" style="12" bestFit="1" customWidth="1"/>
    <col min="13" max="16384" width="34.140625" style="12" customWidth="1"/>
  </cols>
  <sheetData>
    <row r="1" spans="2:6" ht="12">
      <c r="B1" s="51" t="s">
        <v>102</v>
      </c>
      <c r="C1" s="51"/>
      <c r="D1" s="51"/>
      <c r="E1" s="51"/>
      <c r="F1" s="51"/>
    </row>
    <row r="2" spans="1:12" ht="24">
      <c r="A2" s="14" t="s">
        <v>111</v>
      </c>
      <c r="B2" s="14" t="s">
        <v>76</v>
      </c>
      <c r="C2" s="15" t="s">
        <v>1</v>
      </c>
      <c r="D2" s="15" t="s">
        <v>2</v>
      </c>
      <c r="E2" s="14" t="s">
        <v>3</v>
      </c>
      <c r="F2" s="14" t="s">
        <v>4</v>
      </c>
      <c r="G2" s="21" t="s">
        <v>101</v>
      </c>
      <c r="H2" s="21" t="s">
        <v>104</v>
      </c>
      <c r="I2" s="21" t="s">
        <v>105</v>
      </c>
      <c r="J2" s="21" t="s">
        <v>106</v>
      </c>
      <c r="K2" s="21" t="s">
        <v>112</v>
      </c>
      <c r="L2" s="21" t="s">
        <v>113</v>
      </c>
    </row>
    <row r="3" ht="12">
      <c r="D3" s="23" t="s">
        <v>110</v>
      </c>
    </row>
    <row r="4" spans="1:12" s="20" customFormat="1" ht="24" customHeight="1">
      <c r="A4" s="52">
        <v>1</v>
      </c>
      <c r="B4" s="9">
        <v>2</v>
      </c>
      <c r="C4" s="3" t="s">
        <v>12</v>
      </c>
      <c r="D4" s="1" t="s">
        <v>14</v>
      </c>
      <c r="E4" s="2" t="s">
        <v>0</v>
      </c>
      <c r="F4" s="2" t="s">
        <v>20</v>
      </c>
      <c r="G4" s="19">
        <v>1</v>
      </c>
      <c r="H4" s="19">
        <v>27</v>
      </c>
      <c r="I4" s="19">
        <v>100</v>
      </c>
      <c r="J4" s="19">
        <f>SUM(H4:I4)</f>
        <v>127</v>
      </c>
      <c r="K4" s="52">
        <f>SUM(J4+J7+J8)</f>
        <v>368</v>
      </c>
      <c r="L4" s="52">
        <v>25</v>
      </c>
    </row>
    <row r="5" spans="1:12" s="35" customFormat="1" ht="24" customHeight="1">
      <c r="A5" s="52"/>
      <c r="B5" s="29">
        <v>30</v>
      </c>
      <c r="C5" s="30" t="s">
        <v>52</v>
      </c>
      <c r="D5" s="31" t="s">
        <v>14</v>
      </c>
      <c r="E5" s="29" t="s">
        <v>0</v>
      </c>
      <c r="F5" s="29" t="s">
        <v>20</v>
      </c>
      <c r="G5" s="34">
        <v>2</v>
      </c>
      <c r="H5" s="34">
        <v>22</v>
      </c>
      <c r="I5" s="34">
        <v>81</v>
      </c>
      <c r="J5" s="50">
        <f>SUM(H5:I5)</f>
        <v>103</v>
      </c>
      <c r="K5" s="52"/>
      <c r="L5" s="52"/>
    </row>
    <row r="6" spans="1:12" s="35" customFormat="1" ht="24" customHeight="1">
      <c r="A6" s="52"/>
      <c r="B6" s="29">
        <v>3</v>
      </c>
      <c r="C6" s="30" t="s">
        <v>21</v>
      </c>
      <c r="D6" s="31" t="s">
        <v>14</v>
      </c>
      <c r="E6" s="29" t="s">
        <v>8</v>
      </c>
      <c r="F6" s="29" t="s">
        <v>19</v>
      </c>
      <c r="G6" s="34">
        <v>2</v>
      </c>
      <c r="H6" s="34">
        <v>18</v>
      </c>
      <c r="I6" s="34">
        <v>81</v>
      </c>
      <c r="J6" s="50">
        <f>SUM(H6:I6)</f>
        <v>99</v>
      </c>
      <c r="K6" s="52"/>
      <c r="L6" s="52"/>
    </row>
    <row r="7" spans="1:12" s="20" customFormat="1" ht="24" customHeight="1">
      <c r="A7" s="52"/>
      <c r="B7" s="9">
        <v>5</v>
      </c>
      <c r="C7" s="3" t="s">
        <v>45</v>
      </c>
      <c r="D7" s="1" t="s">
        <v>14</v>
      </c>
      <c r="E7" s="2" t="s">
        <v>46</v>
      </c>
      <c r="F7" s="2" t="s">
        <v>23</v>
      </c>
      <c r="G7" s="19">
        <v>1</v>
      </c>
      <c r="H7" s="19">
        <v>33</v>
      </c>
      <c r="I7" s="19">
        <v>100</v>
      </c>
      <c r="J7" s="19">
        <f>SUM(H7:I7)</f>
        <v>133</v>
      </c>
      <c r="K7" s="52"/>
      <c r="L7" s="52"/>
    </row>
    <row r="8" spans="1:12" s="35" customFormat="1" ht="24" customHeight="1">
      <c r="A8" s="52"/>
      <c r="B8" s="29">
        <v>4</v>
      </c>
      <c r="C8" s="30" t="s">
        <v>48</v>
      </c>
      <c r="D8" s="31" t="s">
        <v>14</v>
      </c>
      <c r="E8" s="29" t="s">
        <v>49</v>
      </c>
      <c r="F8" s="29" t="s">
        <v>15</v>
      </c>
      <c r="G8" s="34">
        <v>2</v>
      </c>
      <c r="H8" s="34">
        <v>27</v>
      </c>
      <c r="I8" s="34">
        <v>81</v>
      </c>
      <c r="J8" s="57">
        <f>SUM(H8:I8)</f>
        <v>108</v>
      </c>
      <c r="K8" s="52"/>
      <c r="L8" s="52"/>
    </row>
    <row r="10" ht="12">
      <c r="D10" s="23" t="s">
        <v>17</v>
      </c>
    </row>
    <row r="11" spans="1:12" s="20" customFormat="1" ht="24" customHeight="1">
      <c r="A11" s="52">
        <v>2</v>
      </c>
      <c r="B11" s="9">
        <v>31</v>
      </c>
      <c r="C11" s="3" t="s">
        <v>18</v>
      </c>
      <c r="D11" s="1" t="s">
        <v>17</v>
      </c>
      <c r="E11" s="2" t="s">
        <v>8</v>
      </c>
      <c r="F11" s="2" t="s">
        <v>15</v>
      </c>
      <c r="G11" s="19">
        <v>1</v>
      </c>
      <c r="H11" s="19">
        <v>33</v>
      </c>
      <c r="I11" s="19">
        <v>100</v>
      </c>
      <c r="J11" s="19">
        <v>133</v>
      </c>
      <c r="K11" s="52">
        <f>SUM(J11+J12+J13)</f>
        <v>333</v>
      </c>
      <c r="L11" s="53">
        <v>18</v>
      </c>
    </row>
    <row r="12" spans="1:12" s="20" customFormat="1" ht="24" customHeight="1">
      <c r="A12" s="52"/>
      <c r="B12" s="9">
        <v>38</v>
      </c>
      <c r="C12" s="3" t="s">
        <v>57</v>
      </c>
      <c r="D12" s="1" t="s">
        <v>17</v>
      </c>
      <c r="E12" s="2" t="s">
        <v>22</v>
      </c>
      <c r="F12" s="2" t="s">
        <v>19</v>
      </c>
      <c r="G12" s="19">
        <v>1</v>
      </c>
      <c r="H12" s="19">
        <v>33</v>
      </c>
      <c r="I12" s="19">
        <v>100</v>
      </c>
      <c r="J12" s="19">
        <v>133</v>
      </c>
      <c r="K12" s="52"/>
      <c r="L12" s="54"/>
    </row>
    <row r="13" spans="1:12" ht="24" customHeight="1">
      <c r="A13" s="52"/>
      <c r="B13" s="9">
        <v>22</v>
      </c>
      <c r="C13" s="3" t="s">
        <v>7</v>
      </c>
      <c r="D13" s="1" t="s">
        <v>17</v>
      </c>
      <c r="E13" s="2" t="s">
        <v>0</v>
      </c>
      <c r="F13" s="2" t="s">
        <v>11</v>
      </c>
      <c r="G13" s="21">
        <v>1</v>
      </c>
      <c r="H13" s="21">
        <v>17</v>
      </c>
      <c r="I13" s="21">
        <v>50</v>
      </c>
      <c r="J13" s="19">
        <v>67</v>
      </c>
      <c r="K13" s="52"/>
      <c r="L13" s="54"/>
    </row>
    <row r="14" spans="1:12" s="46" customFormat="1" ht="24" customHeight="1">
      <c r="A14" s="52"/>
      <c r="B14" s="9">
        <v>34</v>
      </c>
      <c r="C14" s="4" t="s">
        <v>9</v>
      </c>
      <c r="D14" s="1" t="s">
        <v>17</v>
      </c>
      <c r="E14" s="5" t="s">
        <v>10</v>
      </c>
      <c r="F14" s="5" t="s">
        <v>11</v>
      </c>
      <c r="G14" s="21">
        <v>3</v>
      </c>
      <c r="H14" s="45">
        <v>7</v>
      </c>
      <c r="I14" s="45">
        <v>21</v>
      </c>
      <c r="J14" s="50">
        <v>28</v>
      </c>
      <c r="K14" s="52"/>
      <c r="L14" s="54"/>
    </row>
    <row r="15" spans="1:12" ht="25.5">
      <c r="A15" s="52"/>
      <c r="B15" s="9">
        <v>7</v>
      </c>
      <c r="C15" s="3" t="s">
        <v>16</v>
      </c>
      <c r="D15" s="1" t="s">
        <v>17</v>
      </c>
      <c r="E15" s="2" t="s">
        <v>8</v>
      </c>
      <c r="F15" s="2" t="s">
        <v>19</v>
      </c>
      <c r="G15" s="21"/>
      <c r="H15" s="21"/>
      <c r="I15" s="21"/>
      <c r="J15" s="21"/>
      <c r="K15" s="52"/>
      <c r="L15" s="55"/>
    </row>
    <row r="17" ht="12">
      <c r="D17" s="23" t="s">
        <v>43</v>
      </c>
    </row>
    <row r="18" spans="1:12" s="35" customFormat="1" ht="24" customHeight="1">
      <c r="A18" s="56">
        <v>3</v>
      </c>
      <c r="B18" s="29">
        <v>25</v>
      </c>
      <c r="C18" s="30" t="s">
        <v>42</v>
      </c>
      <c r="D18" s="31" t="s">
        <v>43</v>
      </c>
      <c r="E18" s="29" t="s">
        <v>10</v>
      </c>
      <c r="F18" s="29" t="s">
        <v>23</v>
      </c>
      <c r="G18" s="34">
        <v>2</v>
      </c>
      <c r="H18" s="34">
        <v>22</v>
      </c>
      <c r="I18" s="34">
        <v>81</v>
      </c>
      <c r="J18" s="19">
        <f>SUM(H18:I18)</f>
        <v>103</v>
      </c>
      <c r="K18" s="56">
        <f>J18+J19+J21</f>
        <v>256</v>
      </c>
      <c r="L18" s="56">
        <v>15</v>
      </c>
    </row>
    <row r="19" spans="1:12" s="35" customFormat="1" ht="24" customHeight="1">
      <c r="A19" s="56"/>
      <c r="B19" s="9">
        <v>18</v>
      </c>
      <c r="C19" s="3" t="s">
        <v>65</v>
      </c>
      <c r="D19" s="1" t="s">
        <v>43</v>
      </c>
      <c r="E19" s="2" t="s">
        <v>10</v>
      </c>
      <c r="F19" s="2" t="s">
        <v>23</v>
      </c>
      <c r="G19" s="37">
        <v>4</v>
      </c>
      <c r="H19" s="34">
        <v>27</v>
      </c>
      <c r="I19" s="34">
        <v>54</v>
      </c>
      <c r="J19" s="19">
        <f>SUM(H19:I19)</f>
        <v>81</v>
      </c>
      <c r="K19" s="56"/>
      <c r="L19" s="56"/>
    </row>
    <row r="20" spans="1:12" s="35" customFormat="1" ht="24" customHeight="1">
      <c r="A20" s="56"/>
      <c r="B20" s="29">
        <v>17</v>
      </c>
      <c r="C20" s="30" t="s">
        <v>44</v>
      </c>
      <c r="D20" s="31" t="s">
        <v>43</v>
      </c>
      <c r="E20" s="29" t="s">
        <v>0</v>
      </c>
      <c r="F20" s="29" t="s">
        <v>11</v>
      </c>
      <c r="G20" s="34">
        <v>2</v>
      </c>
      <c r="H20" s="34">
        <v>11</v>
      </c>
      <c r="I20" s="34">
        <v>34</v>
      </c>
      <c r="J20" s="50">
        <f>SUM(H20:I20)</f>
        <v>45</v>
      </c>
      <c r="K20" s="56"/>
      <c r="L20" s="56"/>
    </row>
    <row r="21" spans="1:12" ht="24" customHeight="1">
      <c r="A21" s="56"/>
      <c r="B21" s="9">
        <v>20</v>
      </c>
      <c r="C21" s="3" t="s">
        <v>24</v>
      </c>
      <c r="D21" s="1" t="s">
        <v>43</v>
      </c>
      <c r="E21" s="2" t="s">
        <v>25</v>
      </c>
      <c r="F21" s="2" t="s">
        <v>15</v>
      </c>
      <c r="G21" s="21">
        <v>4</v>
      </c>
      <c r="H21" s="21">
        <v>18</v>
      </c>
      <c r="I21" s="21">
        <v>54</v>
      </c>
      <c r="J21" s="19">
        <f>SUM(H21:I21)</f>
        <v>72</v>
      </c>
      <c r="K21" s="56"/>
      <c r="L21" s="56"/>
    </row>
    <row r="22" spans="1:12" ht="24" customHeight="1">
      <c r="A22" s="56"/>
      <c r="B22" s="9">
        <v>1</v>
      </c>
      <c r="C22" s="3" t="s">
        <v>55</v>
      </c>
      <c r="D22" s="1" t="s">
        <v>43</v>
      </c>
      <c r="E22" s="2" t="s">
        <v>0</v>
      </c>
      <c r="F22" s="2" t="s">
        <v>20</v>
      </c>
      <c r="G22" s="21"/>
      <c r="H22" s="21">
        <v>33</v>
      </c>
      <c r="I22" s="21"/>
      <c r="J22" s="50">
        <v>33</v>
      </c>
      <c r="K22" s="56"/>
      <c r="L22" s="56"/>
    </row>
    <row r="24" ht="12">
      <c r="D24" s="23" t="s">
        <v>34</v>
      </c>
    </row>
    <row r="25" spans="1:12" s="35" customFormat="1" ht="24" customHeight="1">
      <c r="A25" s="56">
        <v>4</v>
      </c>
      <c r="B25" s="29">
        <v>12</v>
      </c>
      <c r="C25" s="30" t="s">
        <v>41</v>
      </c>
      <c r="D25" s="31" t="s">
        <v>34</v>
      </c>
      <c r="E25" s="29" t="s">
        <v>22</v>
      </c>
      <c r="F25" s="29" t="s">
        <v>20</v>
      </c>
      <c r="G25" s="34">
        <v>3</v>
      </c>
      <c r="H25" s="34">
        <v>18</v>
      </c>
      <c r="I25" s="34">
        <v>66</v>
      </c>
      <c r="J25" s="19">
        <v>84</v>
      </c>
      <c r="K25" s="56">
        <f>J25+J26+J27</f>
        <v>205</v>
      </c>
      <c r="L25" s="56">
        <v>12</v>
      </c>
    </row>
    <row r="26" spans="1:12" s="35" customFormat="1" ht="24" customHeight="1">
      <c r="A26" s="56"/>
      <c r="B26" s="29">
        <v>21</v>
      </c>
      <c r="C26" s="30" t="s">
        <v>37</v>
      </c>
      <c r="D26" s="31" t="s">
        <v>34</v>
      </c>
      <c r="E26" s="29" t="s">
        <v>38</v>
      </c>
      <c r="F26" s="29" t="s">
        <v>33</v>
      </c>
      <c r="G26" s="34">
        <v>1</v>
      </c>
      <c r="H26" s="34">
        <v>14</v>
      </c>
      <c r="I26" s="34">
        <v>50</v>
      </c>
      <c r="J26" s="19">
        <v>64</v>
      </c>
      <c r="K26" s="56"/>
      <c r="L26" s="56"/>
    </row>
    <row r="27" spans="1:12" s="35" customFormat="1" ht="24" customHeight="1">
      <c r="A27" s="56"/>
      <c r="B27" s="29">
        <v>6</v>
      </c>
      <c r="C27" s="30" t="s">
        <v>35</v>
      </c>
      <c r="D27" s="31" t="s">
        <v>34</v>
      </c>
      <c r="E27" s="29" t="s">
        <v>36</v>
      </c>
      <c r="F27" s="29" t="s">
        <v>19</v>
      </c>
      <c r="G27" s="34">
        <v>5</v>
      </c>
      <c r="H27" s="34">
        <v>14</v>
      </c>
      <c r="I27" s="34">
        <v>43</v>
      </c>
      <c r="J27" s="19">
        <f>SUM(H27:I27)</f>
        <v>57</v>
      </c>
      <c r="K27" s="56"/>
      <c r="L27" s="56"/>
    </row>
    <row r="28" spans="1:12" ht="24" customHeight="1">
      <c r="A28" s="56"/>
      <c r="B28" s="9">
        <v>24</v>
      </c>
      <c r="C28" s="3" t="s">
        <v>74</v>
      </c>
      <c r="D28" s="1" t="s">
        <v>34</v>
      </c>
      <c r="E28" s="2" t="s">
        <v>10</v>
      </c>
      <c r="F28" s="2" t="s">
        <v>23</v>
      </c>
      <c r="G28" s="21">
        <v>7</v>
      </c>
      <c r="H28" s="21">
        <v>5</v>
      </c>
      <c r="I28" s="21">
        <v>25</v>
      </c>
      <c r="J28" s="50">
        <f>SUM(H28:I28)</f>
        <v>30</v>
      </c>
      <c r="K28" s="56"/>
      <c r="L28" s="56"/>
    </row>
    <row r="29" spans="1:12" s="35" customFormat="1" ht="24" customHeight="1">
      <c r="A29" s="56"/>
      <c r="B29" s="29">
        <v>26</v>
      </c>
      <c r="C29" s="30" t="s">
        <v>39</v>
      </c>
      <c r="D29" s="31" t="s">
        <v>34</v>
      </c>
      <c r="E29" s="29" t="s">
        <v>40</v>
      </c>
      <c r="F29" s="29" t="s">
        <v>19</v>
      </c>
      <c r="G29" s="34">
        <v>6</v>
      </c>
      <c r="H29" s="34">
        <v>8</v>
      </c>
      <c r="I29" s="34">
        <v>34</v>
      </c>
      <c r="J29" s="50">
        <v>42</v>
      </c>
      <c r="K29" s="56"/>
      <c r="L29" s="56"/>
    </row>
  </sheetData>
  <sheetProtection/>
  <mergeCells count="13">
    <mergeCell ref="K11:K15"/>
    <mergeCell ref="K18:K22"/>
    <mergeCell ref="K25:K29"/>
    <mergeCell ref="L4:L8"/>
    <mergeCell ref="L11:L15"/>
    <mergeCell ref="L18:L22"/>
    <mergeCell ref="L25:L29"/>
    <mergeCell ref="B1:F1"/>
    <mergeCell ref="A4:A8"/>
    <mergeCell ref="A11:A15"/>
    <mergeCell ref="A18:A22"/>
    <mergeCell ref="A25:A29"/>
    <mergeCell ref="K4:K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2015</cp:lastModifiedBy>
  <cp:lastPrinted>2016-05-15T18:55:37Z</cp:lastPrinted>
  <dcterms:created xsi:type="dcterms:W3CDTF">2007-03-15T08:23:19Z</dcterms:created>
  <dcterms:modified xsi:type="dcterms:W3CDTF">2016-05-24T19:40:26Z</dcterms:modified>
  <cp:category/>
  <cp:version/>
  <cp:contentType/>
  <cp:contentStatus/>
</cp:coreProperties>
</file>